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P:\FINANCE\Účto\ÚČTO - HISTORIE\ÚČTO 2021\Účto R360 2021\ICARAP\"/>
    </mc:Choice>
  </mc:AlternateContent>
  <xr:revisionPtr revIDLastSave="0" documentId="13_ncr:1_{FD84A300-B39E-4E68-9C87-E74F9AFB20F7}" xr6:coauthVersionLast="47" xr6:coauthVersionMax="47" xr10:uidLastSave="{00000000-0000-0000-0000-000000000000}"/>
  <bookViews>
    <workbookView xWindow="-120" yWindow="-120" windowWidth="29040" windowHeight="15840" tabRatio="793" activeTab="10"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8" l="1"/>
  <c r="F30" i="8"/>
  <c r="F32" i="8"/>
  <c r="F33" i="8"/>
  <c r="D15" i="2"/>
  <c r="D14" i="2" s="1"/>
  <c r="D13" i="2" s="1"/>
  <c r="E33" i="8"/>
  <c r="E32" i="8"/>
  <c r="E30" i="8"/>
  <c r="E29" i="8"/>
  <c r="D34" i="8"/>
  <c r="D27" i="8"/>
  <c r="E18" i="8"/>
  <c r="D22" i="8"/>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<sst xmlns="http://schemas.openxmlformats.org/spreadsheetml/2006/main" count="606" uniqueCount="422">
  <si>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</si>
  <si>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</si>
  <si>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</si>
  <si>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</si>
  <si>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</si>
  <si>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</si>
  <si>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</si>
  <si>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</si>
  <si>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</si>
  <si>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</si>
  <si>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</si>
  <si>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xxx</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</si>
  <si>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</si>
  <si>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</si>
  <si>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</si>
  <si>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</si>
  <si>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</si>
  <si>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</si>
  <si>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</si>
  <si>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</si>
  <si>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</si>
  <si>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</si>
  <si>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</si>
  <si>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</si>
  <si>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</si>
  <si>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</si>
  <si>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</si>
  <si>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</si>
  <si>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</si>
  <si>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</si>
  <si>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</si>
  <si>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</si>
  <si>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</si>
  <si>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</si>
  <si>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</si>
  <si>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</si>
  <si>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</si>
  <si>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</si>
  <si>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</si>
  <si>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</si>
  <si>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</si>
  <si>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</si>
  <si>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</si>
  <si>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</si>
  <si>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</si>
  <si>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</si>
  <si>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</si>
  <si>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</si>
  <si>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</si>
  <si>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</si>
  <si>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</si>
  <si>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</si>
  <si>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</si>
  <si>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</si>
  <si>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</si>
  <si>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</si>
  <si>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</si>
  <si>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</si>
  <si>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</si>
  <si>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</si>
  <si>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</si>
  <si>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</si>
  <si>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</si>
  <si>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</si>
  <si>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</si>
  <si>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</si>
  <si>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</si>
  <si>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</si>
  <si>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</si>
  <si>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</si>
  <si>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</si>
  <si>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</si>
  <si>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</si>
  <si>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</si>
  <si>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</si>
  <si>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</si>
  <si>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</si>
  <si>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</si>
  <si>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</si>
  <si>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</si>
  <si>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</si>
  <si>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</si>
  <si>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</si>
  <si>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</si>
  <si>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</si>
  <si>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</si>
  <si>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</si>
  <si>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</si>
  <si>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</si>
  <si>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</si>
  <si>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</si>
  <si>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</si>
  <si>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</si>
  <si>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</si>
  <si>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</si>
  <si>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</si>
  <si>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</si>
  <si>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</si>
  <si>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</si>
  <si>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</si>
  <si>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</si>
  <si>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</si>
  <si>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</si>
  <si>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</si>
  <si>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</si>
  <si>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</si>
  <si>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</si>
  <si>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</si>
  <si>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</si>
  <si>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</si>
  <si>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</si>
  <si>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</si>
  <si>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</si>
  <si>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</si>
  <si>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</si>
  <si>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</si>
  <si>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</si>
  <si>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</si>
  <si>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</si>
  <si>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</si>
  <si>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</si>
  <si>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</si>
  <si>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</si>
  <si>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</si>
  <si>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</si>
  <si>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</si>
  <si>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</si>
  <si>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</si>
  <si>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</si>
  <si>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</si>
  <si>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</si>
  <si>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</si>
  <si>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</si>
  <si>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</si>
  <si>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</si>
  <si>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</si>
  <si>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</si>
  <si>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</si>
  <si>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</si>
  <si>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</si>
  <si>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</si>
  <si>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</si>
  <si>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</si>
  <si>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</si>
  <si>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</si>
  <si>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</si>
  <si>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</si>
  <si>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</si>
  <si>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</si>
  <si>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</si>
  <si>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</si>
  <si>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</si>
  <si>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</si>
  <si>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</si>
  <si>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</si>
  <si>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</si>
  <si>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</si>
  <si>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</si>
  <si>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</si>
  <si>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</si>
  <si>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</si>
  <si>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</si>
  <si>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</si>
  <si>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</si>
  <si>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</si>
  <si>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</si>
  <si>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</si>
  <si>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</si>
  <si>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</si>
  <si>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</si>
  <si>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</si>
  <si>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</si>
  <si>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</si>
  <si>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</si>
  <si>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</si>
  <si>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</si>
  <si>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</si>
  <si>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</si>
  <si>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</si>
  <si>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</si>
  <si>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</si>
  <si>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</si>
  <si>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</si>
  <si>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</si>
  <si>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</si>
  <si>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</si>
  <si>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</si>
  <si>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</si>
  <si>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</si>
  <si>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</si>
  <si>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</si>
  <si>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</si>
  <si>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</si>
  <si>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</si>
  <si>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</si>
  <si>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</si>
  <si>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</si>
  <si>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</si>
  <si>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</si>
  <si>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</si>
  <si>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</si>
  <si>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</si>
  <si>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</si>
  <si>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</si>
  <si>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</si>
  <si>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</si>
  <si>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</si>
  <si>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</si>
  <si>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</si>
  <si>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</si>
  <si>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</si>
  <si>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</si>
  <si>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</si>
  <si>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</si>
  <si>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</si>
  <si>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</si>
  <si>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</si>
  <si>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</si>
  <si>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</si>
  <si>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</si>
  <si>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</si>
  <si>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</si>
  <si>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</si>
  <si>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</si>
  <si>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</si>
  <si>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</si>
  <si>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</si>
  <si>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</si>
  <si>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</si>
  <si>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</si>
  <si>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</si>
  <si>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</si>
  <si>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</si>
  <si>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</si>
  <si>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</si>
  <si>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</si>
  <si>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</si>
  <si>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</si>
  <si>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</si>
  <si>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</si>
  <si>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</si>
  <si>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</si>
  <si>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</si>
  <si>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</si>
  <si>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</si>
  <si>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</si>
  <si>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</si>
  <si>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</si>
  <si>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</si>
  <si>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</si>
  <si>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</si>
  <si>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</si>
  <si>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</si>
  <si>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</si>
  <si>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</si>
  <si>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</si>
  <si>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</si>
  <si>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</si>
  <si>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</si>
  <si>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</si>
  <si>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</si>
  <si>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</si>
  <si>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</si>
  <si>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</si>
  <si>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</si>
  <si>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</si>
  <si>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</si>
  <si>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</si>
  <si>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</si>
  <si>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</si>
  <si>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</si>
  <si>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</si>
  <si>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</si>
  <si>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Výsledek interního postupu investičního podniku pro hodnocení kapitálové přiměřenosti včetně složení vedlejšího kapitálu na základě procesu dohledu podle čl. 39 odst. 2 písm. a) směrnice (EU) 2019/2034 (směrnice IFD)</t>
  </si>
  <si>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</si>
  <si>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</si>
  <si>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</si>
  <si>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</si>
  <si>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</si>
  <si>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</si>
  <si>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</si>
  <si>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</si>
  <si>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</si>
  <si>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</si>
  <si>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</si>
  <si>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</si>
  <si>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</si>
  <si>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</si>
  <si>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</si>
  <si>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</si>
  <si>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</si>
  <si>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</si>
  <si>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</si>
  <si>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</si>
  <si>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</si>
  <si>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</si>
  <si>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</si>
  <si>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</si>
  <si>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</si>
  <si>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</si>
  <si>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</si>
  <si>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</si>
  <si>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</si>
  <si>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</si>
  <si>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</si>
  <si>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</si>
  <si>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</si>
  <si>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</si>
  <si>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t>informace na individuálním základě</t>
  </si>
  <si>
    <t>Šablony pro uveřejňování informací obchodníky s cennými papíry (pracovní pomůcka pro OCP třídy 2)</t>
  </si>
  <si>
    <r>
      <t>RTS k uveřejňování investiční politiky ještě nevyšlo v OJ - tabulky na základě návrhu RTS</t>
    </r>
    <r>
      <rPr>
        <vertAlign val="superscript"/>
        <sz val="11"/>
        <rFont val="Calibri"/>
        <family val="2"/>
        <charset val="238"/>
        <scheme val="minor"/>
      </rPr>
      <t>(**)</t>
    </r>
  </si>
  <si>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</si>
  <si>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</si>
  <si>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</si>
  <si>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</si>
  <si>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</si>
  <si>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</si>
  <si>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</si>
  <si>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</si>
  <si>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</si>
  <si>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</si>
  <si>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Funkce zastávané v orgánech jiných právnických osob jednotlivými členy vedoucího orgánu OCP:</t>
  </si>
  <si>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</si>
  <si>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</si>
  <si>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</si>
  <si>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</si>
  <si>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</si>
  <si>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</si>
  <si>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</si>
  <si>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</si>
  <si>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</si>
  <si>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</si>
  <si>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</si>
  <si>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rPr>
        <sz val="10"/>
        <rFont val="Calibri"/>
        <family val="2"/>
        <charset val="238"/>
      </rPr>
      <t xml:space="preserve">(**)  Návrh </t>
    </r>
    <r>
      <rPr>
        <sz val="10"/>
        <rFont val="Calibri"/>
        <family val="2"/>
        <charset val="238"/>
        <scheme val="minor"/>
      </rPr>
      <t>Regulačního technického standardu (RTS) k uveřejňování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</si>
  <si>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</si>
  <si>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</si>
  <si>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</si>
  <si>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</si>
  <si>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</si>
  <si>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</si>
  <si>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</si>
  <si>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</si>
  <si>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</si>
  <si>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</si>
  <si>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spravuje, na základě určení dle čl. 30 odst. 1 a 4 směrnice (EU) 2019/2034 (IFD) a nařízení Komise v přesené pravomoci (EU) 2021/2154.</t>
    </r>
  </si>
  <si>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</si>
  <si>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</si>
  <si>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</si>
  <si>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</si>
  <si>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</si>
  <si>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</si>
  <si>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  Odkaz ve sloupci c) šablony EU I CC2 bude propojen s odkazem uvedeným ve sloupci b) šablony EU I CC1.01 - viz příloha VII (Pokyny k šablonám), bod 10 ITS k výkaznictví a uveřejňování investičními podniky.</t>
  </si>
  <si>
    <t>čl. 51 nařízení EP a Rady (EU) č. 2019/2033 (IFR).</t>
  </si>
  <si>
    <t>čl. 48 písm. b) nařízení EP a Rady (EU) č. 2019/2033 (IFR)</t>
  </si>
  <si>
    <t>čl. 48 písm. c) nařízení EP a Rady (EU) č. 2019/2033 (IFR)</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</si>
  <si>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</si>
  <si>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</si>
  <si>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</si>
  <si>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</si>
  <si>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</si>
  <si>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</si>
  <si>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</si>
  <si>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</si>
  <si>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</si>
  <si>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</si>
  <si>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</si>
  <si>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</si>
  <si>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</si>
  <si>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</si>
  <si>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</si>
  <si>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</si>
  <si>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</si>
  <si>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</si>
  <si>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</si>
  <si>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</si>
  <si>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</si>
  <si>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</si>
  <si>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</si>
  <si>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Roklen360 a.s.</t>
  </si>
  <si>
    <t>Ing. Oldřich Pavlovský, předseda představenstva</t>
  </si>
  <si>
    <t>Ing. Jan Mach, člen představenstva</t>
  </si>
  <si>
    <t>Ing. Jaroslav Motyčka, člen představenstva</t>
  </si>
  <si>
    <t>ano</t>
  </si>
  <si>
    <t>Základní kapitál</t>
  </si>
  <si>
    <t>Rezervní fondy a ostatní fondy ze zisku</t>
  </si>
  <si>
    <t>Zisk nebo ztráta za účetní období</t>
  </si>
  <si>
    <t>Nerozdělený zisk nebo neuhrazená ztráta z předchozích období</t>
  </si>
  <si>
    <t>Dlouhodobý nehmotný majetek</t>
  </si>
  <si>
    <t>Pohledávky za bankami a družstevními záložnami</t>
  </si>
  <si>
    <t>Akcie, podílové listy a ostatní podíly</t>
  </si>
  <si>
    <t>Dlouhodobý hmotný majetek</t>
  </si>
  <si>
    <t>Ostatní aktiva</t>
  </si>
  <si>
    <t>Náklady a příjmy příštích období</t>
  </si>
  <si>
    <t>Ostatní pasiva</t>
  </si>
  <si>
    <t>Výnosy a výdaje příštích období</t>
  </si>
  <si>
    <t>Rezervy</t>
  </si>
  <si>
    <t>Kapitálové fondy</t>
  </si>
  <si>
    <t>kmenové akcie</t>
  </si>
  <si>
    <t>Věčný</t>
  </si>
  <si>
    <t>nepoužije se</t>
  </si>
  <si>
    <t>pohyblivá</t>
  </si>
  <si>
    <t>stanovy společnosti</t>
  </si>
  <si>
    <r>
      <t>Zákon č. 90/2012 Sb.</t>
    </r>
    <r>
      <rPr>
        <i/>
        <sz val="11"/>
        <color rgb="FF43494D"/>
        <rFont val="Calibri"/>
        <family val="2"/>
        <scheme val="minor"/>
      </rPr>
      <t xml:space="preserve"> o obchodních společnostech a družstvech</t>
    </r>
  </si>
  <si>
    <t>Vnitřně stanovený kapitál splňuje požadavky na dosažení požadované úrovně kapitálové přiměřenosti a umožňuje další rozvoj obchodní činnosti</t>
  </si>
  <si>
    <t>Vzhledem k tomu, že společnost je závislá na kvalitě práce a na výkonu, uplatňuje pouze tato kriteria.</t>
  </si>
  <si>
    <t>Není společností stanoven</t>
  </si>
  <si>
    <t>Kvalita práce a výkonnost</t>
  </si>
  <si>
    <t>Základní mzda + čtvrtletní odměna za kvalitu a objem práce + roční odměna za výkon</t>
  </si>
  <si>
    <t>Odměny nad základní mzdu jsou vypláceny ve mzdě</t>
  </si>
  <si>
    <t>nepoužívá se</t>
  </si>
  <si>
    <t>ne</t>
  </si>
  <si>
    <t>Ekonomické vzdělání, zkušenosti z různých oborů činnosti OCP (obchodování na trzích, organizačně technické zabezpečení činnosti apod.), bezúhonost</t>
  </si>
  <si>
    <t>Kapitálové požadavky vyplývající z rizika pro zákazníka, pro trh a pro podnik jsou limitovány zejména struktůrou obchodů a limitovanou angažvaností aktiv Společnosti. Vývoj požadavků na krytí kapitálem je monitorován, včetně automatického denního vyhodnocení limitů.</t>
  </si>
  <si>
    <t>Likvidita ja zajištěna dostatečným přesahem vlastních zdrojů nad požadavky na likviditu.</t>
  </si>
  <si>
    <t>Riziko koncentrace je omezeno diverzifikací poskytovaných služeb a malou angažovaností aktiv společnosti.</t>
  </si>
  <si>
    <t>ISIN CZ0008046950</t>
  </si>
  <si>
    <t xml:space="preserve"> Společnost není zatížena vysokým rizikem na požadavek krytí vlastním kapitálem. Prokazuje to dosahovaný ukazatel kapitálové přiměřenosti a přebytek kapitálu nad požadavky. Úroveň potřeby kapitálu na pokrytí.  
Společnost podstupuje malou angažovanost vlastních aktiv  a disponuje významným přebytkem likvidních aktiv nad požadavky. 
Úroveň rizik je sledována denně zejména prostřednictvím automatizovaných kontrol dodržování limitů.</t>
  </si>
  <si>
    <t>soukromá</t>
  </si>
  <si>
    <t>Ing. Jan Klenor, předseda dozorčí rady</t>
  </si>
  <si>
    <t>Ing. Hana Sochorová, člen dozorčí rady</t>
  </si>
  <si>
    <t>Ing. Petr Kubíček, člen dozorčí rady</t>
  </si>
  <si>
    <t>ženy mají o 14 % vyšší průměrný výdělek než muži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</si>
</sst>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sz val="10"/>
      <color theme="1"/>
      <name val="Times New Roman"/>
      <family val="1"/>
    </font>
    <font>
      <sz val="11"/>
      <color theme="1"/>
      <name val="Times New Roman"/>
      <family val="1"/>
    </font>
    <font>
      <i/>
      <sz val="11"/>
      <color rgb="FF43494D"/>
      <name val="Calibri"/>
      <family val="2"/>
      <scheme val="minor"/>
    </font>
    <font>
      <sz val="8"/>
      <name val="Calibri"/>
      <family val="2"/>
      <charset val="238"/>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501">
    <xf numFmtId="0" fontId="0" fillId="0" borderId="0" xfId="0"/>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4" fillId="6" borderId="0" xfId="1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29"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6"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20" fillId="6" borderId="0" xfId="0" applyFont="1" applyFill="1" applyAlignment="1">
      <alignment horizontal="left"/>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0"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4" fillId="0" borderId="0" xfId="3" applyFont="1" applyFill="1" applyBorder="1" applyAlignment="1">
      <alignment vertical="center"/>
    </xf>
    <xf numFmtId="0" fontId="52" fillId="0" borderId="0" xfId="0" applyFont="1"/>
    <xf numFmtId="0" fontId="53" fillId="8" borderId="0" xfId="9" applyFont="1" applyFill="1" applyBorder="1" applyAlignment="1">
      <alignment horizontal="left" vertical="center"/>
    </xf>
    <xf numFmtId="0" fontId="55"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4" xfId="3" applyFont="1" applyFill="1" applyBorder="1" applyAlignment="1">
      <alignment horizontal="center"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3"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3" fillId="7" borderId="4" xfId="3" applyFont="1" applyFill="1" applyBorder="1" applyAlignment="1"/>
    <xf numFmtId="0" fontId="33" fillId="7" borderId="20" xfId="0" applyFont="1" applyFill="1" applyBorder="1" applyAlignment="1">
      <alignment horizontal="center" vertical="center" wrapText="1"/>
    </xf>
    <xf numFmtId="0" fontId="16" fillId="7" borderId="4" xfId="3" applyFont="1" applyFill="1" applyBorder="1" applyAlignment="1">
      <alignment horizontal="center"/>
    </xf>
    <xf numFmtId="0" fontId="15"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5" fillId="7" borderId="29" xfId="3" applyFont="1" applyFill="1" applyBorder="1" applyAlignment="1">
      <alignment horizontal="center" vertical="center" wrapText="1"/>
    </xf>
    <xf numFmtId="0" fontId="15" fillId="7" borderId="31" xfId="3" applyFont="1" applyFill="1" applyBorder="1" applyAlignment="1">
      <alignment vertical="center" wrapText="1"/>
    </xf>
    <xf numFmtId="0" fontId="15" fillId="7" borderId="34" xfId="3" applyFont="1" applyFill="1" applyBorder="1" applyAlignment="1">
      <alignment horizontal="center" vertical="center" wrapText="1"/>
    </xf>
    <xf numFmtId="0" fontId="16" fillId="7" borderId="37" xfId="3" applyFont="1" applyFill="1" applyBorder="1" applyAlignment="1">
      <alignment vertical="center" wrapText="1"/>
    </xf>
    <xf numFmtId="0" fontId="3" fillId="0" borderId="30" xfId="3" applyFont="1" applyFill="1" applyBorder="1" applyAlignment="1">
      <alignment vertical="center"/>
    </xf>
    <xf numFmtId="0" fontId="3" fillId="0" borderId="31" xfId="3" applyFont="1" applyFill="1" applyBorder="1" applyAlignment="1">
      <alignment horizontal="center" vertical="center"/>
    </xf>
    <xf numFmtId="0" fontId="3" fillId="0" borderId="38" xfId="3" applyFont="1" applyFill="1" applyBorder="1" applyAlignment="1">
      <alignment horizontal="center" vertical="center"/>
    </xf>
    <xf numFmtId="0" fontId="15" fillId="7" borderId="39" xfId="3" applyFont="1" applyFill="1" applyBorder="1" applyAlignment="1">
      <alignment horizontal="center" vertical="center" wrapText="1"/>
    </xf>
    <xf numFmtId="0" fontId="15" fillId="7" borderId="30" xfId="3" applyFont="1" applyFill="1" applyBorder="1" applyAlignment="1">
      <alignment vertical="center"/>
    </xf>
    <xf numFmtId="0" fontId="3" fillId="7" borderId="31" xfId="3" applyFont="1" applyFill="1" applyBorder="1" applyAlignment="1">
      <alignment horizontal="center" vertical="center"/>
    </xf>
    <xf numFmtId="0" fontId="15" fillId="7" borderId="32" xfId="3" applyFont="1" applyFill="1" applyBorder="1" applyAlignment="1">
      <alignment horizontal="center" vertical="center" wrapText="1"/>
    </xf>
    <xf numFmtId="0" fontId="3" fillId="7" borderId="38" xfId="3" applyFont="1" applyFill="1" applyBorder="1" applyAlignment="1">
      <alignment horizontal="center" vertical="center"/>
    </xf>
    <xf numFmtId="0" fontId="3" fillId="0" borderId="35" xfId="3" applyFont="1" applyFill="1" applyBorder="1" applyAlignment="1">
      <alignment vertical="center"/>
    </xf>
    <xf numFmtId="0" fontId="3" fillId="0" borderId="37" xfId="3" applyFont="1" applyFill="1" applyBorder="1" applyAlignment="1">
      <alignment horizontal="center" vertical="center"/>
    </xf>
    <xf numFmtId="0" fontId="11" fillId="7" borderId="29"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3" fillId="0" borderId="38" xfId="3" applyFont="1" applyFill="1" applyBorder="1" applyAlignment="1">
      <alignment vertical="center"/>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46" xfId="3" applyFont="1" applyFill="1" applyBorder="1" applyAlignment="1">
      <alignment horizontal="center" vertical="center" wrapText="1"/>
    </xf>
    <xf numFmtId="0" fontId="3" fillId="0" borderId="34" xfId="3" applyFont="1" applyFill="1" applyBorder="1" applyAlignment="1">
      <alignment horizontal="left" vertical="center" wrapText="1"/>
    </xf>
    <xf numFmtId="0" fontId="3" fillId="0" borderId="47" xfId="3"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8" xfId="0" applyFont="1" applyFill="1" applyBorder="1" applyAlignment="1">
      <alignment vertical="center"/>
    </xf>
    <xf numFmtId="0" fontId="16" fillId="7" borderId="48" xfId="0" applyFont="1" applyFill="1" applyBorder="1" applyAlignment="1">
      <alignment vertical="center"/>
    </xf>
    <xf numFmtId="0" fontId="16" fillId="7" borderId="22" xfId="0" applyFont="1" applyFill="1" applyBorder="1" applyAlignment="1">
      <alignment horizontal="center" vertical="center"/>
    </xf>
    <xf numFmtId="0" fontId="23" fillId="7" borderId="28"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7"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0" xfId="3" applyFont="1" applyFill="1" applyBorder="1" applyAlignment="1">
      <alignment vertical="center"/>
    </xf>
    <xf numFmtId="0" fontId="29" fillId="6" borderId="32" xfId="3" applyFont="1" applyFill="1" applyBorder="1" applyAlignment="1">
      <alignment horizontal="center" vertical="center" wrapText="1"/>
    </xf>
    <xf numFmtId="0" fontId="29" fillId="6" borderId="34" xfId="3" applyFont="1" applyFill="1" applyBorder="1" applyAlignment="1">
      <alignment horizontal="center" vertical="center" wrapText="1"/>
    </xf>
    <xf numFmtId="0" fontId="33" fillId="6" borderId="35"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7" xfId="1" applyNumberFormat="1" applyFont="1" applyFill="1" applyBorder="1" applyAlignment="1">
      <alignment horizontal="center" vertical="center"/>
    </xf>
    <xf numFmtId="49" fontId="1" fillId="7" borderId="37"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7"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8" xfId="0" applyFont="1" applyBorder="1"/>
    <xf numFmtId="0" fontId="0" fillId="0" borderId="34" xfId="0" applyFont="1" applyBorder="1"/>
    <xf numFmtId="0" fontId="0" fillId="0" borderId="35" xfId="0" applyFont="1" applyBorder="1"/>
    <xf numFmtId="0" fontId="0" fillId="0" borderId="37" xfId="0" applyFont="1" applyBorder="1"/>
    <xf numFmtId="0" fontId="23" fillId="0" borderId="1"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32" xfId="3" applyFont="1" applyFill="1" applyBorder="1" applyAlignment="1">
      <alignment horizontal="center" vertical="center" wrapText="1"/>
    </xf>
    <xf numFmtId="0" fontId="23" fillId="0" borderId="42" xfId="3"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0" fillId="0" borderId="0" xfId="3" applyFont="1" applyBorder="1" applyAlignment="1">
      <alignment vertical="center"/>
    </xf>
    <xf numFmtId="0" fontId="16" fillId="7" borderId="21" xfId="9" applyFont="1" applyFill="1" applyBorder="1" applyAlignment="1">
      <alignment horizontal="center" vertical="center" wrapText="1"/>
    </xf>
    <xf numFmtId="0" fontId="16" fillId="7" borderId="21" xfId="9" applyFont="1" applyFill="1" applyBorder="1" applyAlignment="1">
      <alignment horizontal="center" vertical="center"/>
    </xf>
    <xf numFmtId="0" fontId="16" fillId="7" borderId="23" xfId="9" applyFont="1" applyFill="1" applyBorder="1" applyAlignment="1">
      <alignment horizontal="center" vertical="center" wrapText="1"/>
    </xf>
    <xf numFmtId="0" fontId="16" fillId="7" borderId="22"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9"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9" fillId="7" borderId="1" xfId="0" applyFont="1" applyFill="1" applyBorder="1" applyAlignment="1">
      <alignment horizontal="left" wrapText="1"/>
    </xf>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8"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7" xfId="3" applyFont="1" applyFill="1" applyBorder="1" applyAlignment="1">
      <alignment vertical="center"/>
    </xf>
    <xf numFmtId="0" fontId="1" fillId="7" borderId="2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5" fillId="6" borderId="30" xfId="0" applyFont="1" applyFill="1" applyBorder="1" applyAlignment="1">
      <alignment vertical="center" wrapText="1"/>
    </xf>
    <xf numFmtId="0" fontId="57" fillId="6" borderId="30" xfId="0" applyFont="1" applyFill="1" applyBorder="1" applyAlignment="1">
      <alignment vertical="center" wrapText="1"/>
    </xf>
    <xf numFmtId="0" fontId="57" fillId="5" borderId="30" xfId="0" applyFont="1" applyFill="1" applyBorder="1" applyAlignment="1">
      <alignment vertical="center" wrapText="1"/>
    </xf>
    <xf numFmtId="0" fontId="57"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5" fillId="6" borderId="1" xfId="0" applyFont="1" applyFill="1" applyBorder="1" applyAlignment="1">
      <alignment vertical="center" wrapText="1"/>
    </xf>
    <xf numFmtId="0" fontId="57" fillId="5" borderId="1" xfId="0" applyFont="1" applyFill="1" applyBorder="1" applyAlignment="1">
      <alignment vertical="center" wrapText="1"/>
    </xf>
    <xf numFmtId="0" fontId="57" fillId="6" borderId="1" xfId="0" applyFont="1" applyFill="1" applyBorder="1" applyAlignment="1">
      <alignment vertical="center" wrapText="1"/>
    </xf>
    <xf numFmtId="0" fontId="57" fillId="6" borderId="38" xfId="0" applyFont="1" applyFill="1" applyBorder="1" applyAlignment="1">
      <alignment vertical="center" wrapText="1"/>
    </xf>
    <xf numFmtId="0" fontId="0" fillId="6" borderId="1" xfId="0" applyFont="1" applyFill="1" applyBorder="1" applyAlignment="1">
      <alignment horizontal="left" vertical="center" wrapText="1" indent="1"/>
    </xf>
    <xf numFmtId="0" fontId="57"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0" fillId="6" borderId="30" xfId="0" applyFont="1" applyFill="1" applyBorder="1" applyAlignment="1">
      <alignment vertical="top" wrapText="1"/>
    </xf>
    <xf numFmtId="0" fontId="57" fillId="6" borderId="30" xfId="0" applyFont="1" applyFill="1" applyBorder="1" applyAlignment="1">
      <alignment vertical="top" wrapText="1"/>
    </xf>
    <xf numFmtId="0" fontId="57"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7" fillId="6" borderId="1" xfId="0" applyFont="1" applyFill="1" applyBorder="1" applyAlignment="1">
      <alignment vertical="top" wrapText="1"/>
    </xf>
    <xf numFmtId="0" fontId="57" fillId="6" borderId="38" xfId="0" applyFont="1" applyFill="1" applyBorder="1" applyAlignment="1">
      <alignment vertical="top" wrapText="1"/>
    </xf>
    <xf numFmtId="0" fontId="0" fillId="6" borderId="1" xfId="0" applyFont="1" applyFill="1" applyBorder="1" applyAlignment="1">
      <alignment vertical="top" wrapText="1"/>
    </xf>
    <xf numFmtId="0" fontId="0" fillId="6" borderId="49"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57" fillId="6" borderId="35" xfId="0" applyFont="1" applyFill="1" applyBorder="1" applyAlignment="1">
      <alignment vertical="top" wrapText="1"/>
    </xf>
    <xf numFmtId="0" fontId="57" fillId="6" borderId="37" xfId="0" applyFont="1" applyFill="1" applyBorder="1" applyAlignment="1">
      <alignment vertical="top" wrapText="1"/>
    </xf>
    <xf numFmtId="0" fontId="1" fillId="0" borderId="6" xfId="0" applyFont="1" applyBorder="1"/>
    <xf numFmtId="0" fontId="1" fillId="0" borderId="1" xfId="0" applyFont="1" applyBorder="1"/>
    <xf numFmtId="0" fontId="35" fillId="7" borderId="29" xfId="0" applyNumberFormat="1" applyFont="1" applyFill="1" applyBorder="1" applyAlignment="1">
      <alignment horizontal="center" vertical="center"/>
    </xf>
    <xf numFmtId="0" fontId="35" fillId="7" borderId="44" xfId="0" applyNumberFormat="1" applyFont="1" applyFill="1" applyBorder="1" applyAlignment="1">
      <alignment horizontal="center" vertical="center"/>
    </xf>
    <xf numFmtId="0" fontId="35" fillId="7" borderId="50" xfId="0" applyNumberFormat="1" applyFont="1" applyFill="1" applyBorder="1" applyAlignment="1">
      <alignment horizontal="center" vertical="center"/>
    </xf>
    <xf numFmtId="0" fontId="57" fillId="6" borderId="46"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7" fillId="6" borderId="2" xfId="0" applyFont="1" applyFill="1" applyBorder="1" applyAlignment="1">
      <alignment horizontal="left" vertical="center" wrapText="1"/>
    </xf>
    <xf numFmtId="0" fontId="0" fillId="0" borderId="38" xfId="0" applyFont="1" applyBorder="1" applyAlignment="1">
      <alignment horizontal="center"/>
    </xf>
    <xf numFmtId="0" fontId="57" fillId="6" borderId="47" xfId="0" applyFont="1" applyFill="1" applyBorder="1" applyAlignment="1">
      <alignment horizontal="left" vertical="center" wrapText="1" indent="1"/>
    </xf>
    <xf numFmtId="0" fontId="16" fillId="7" borderId="29" xfId="0" applyNumberFormat="1" applyFont="1" applyFill="1" applyBorder="1" applyAlignment="1">
      <alignment horizontal="center" vertical="center"/>
    </xf>
    <xf numFmtId="0" fontId="57"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6" fillId="7" borderId="44"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50" xfId="0" applyNumberFormat="1" applyFont="1" applyFill="1" applyBorder="1" applyAlignment="1">
      <alignment horizontal="center" vertical="center"/>
    </xf>
    <xf numFmtId="0" fontId="57"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6" fillId="7" borderId="32" xfId="0" applyNumberFormat="1" applyFont="1" applyFill="1" applyBorder="1" applyAlignment="1">
      <alignment horizontal="center" vertical="center"/>
    </xf>
    <xf numFmtId="0" fontId="16"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0" fillId="0" borderId="0" xfId="3" applyFont="1" applyAlignment="1">
      <alignment vertical="center"/>
    </xf>
    <xf numFmtId="0" fontId="45"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5" fillId="0" borderId="0" xfId="10" applyFont="1" applyFill="1" applyAlignment="1">
      <alignment horizontal="right" vertical="center"/>
    </xf>
    <xf numFmtId="0" fontId="38" fillId="0" borderId="0" xfId="9" applyFont="1" applyBorder="1" applyAlignment="1">
      <alignment vertical="center"/>
    </xf>
    <xf numFmtId="0" fontId="45"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5" fillId="0" borderId="0" xfId="0" applyFont="1"/>
    <xf numFmtId="0" fontId="5" fillId="7" borderId="4" xfId="3" applyFont="1" applyFill="1" applyBorder="1" applyAlignment="1"/>
    <xf numFmtId="0" fontId="60"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9"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1" fillId="0" borderId="0" xfId="3" applyFont="1" applyBorder="1" applyAlignment="1">
      <alignment vertical="center" wrapText="1"/>
    </xf>
    <xf numFmtId="0" fontId="11" fillId="7" borderId="32"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42" xfId="3" applyFont="1" applyFill="1" applyBorder="1" applyAlignment="1">
      <alignment horizontal="center" vertical="center" wrapText="1"/>
    </xf>
    <xf numFmtId="0" fontId="11" fillId="7" borderId="43" xfId="3" applyFont="1" applyFill="1" applyBorder="1" applyAlignment="1">
      <alignment horizontal="center" vertical="center" wrapText="1"/>
    </xf>
    <xf numFmtId="0" fontId="13" fillId="0" borderId="29" xfId="3" applyFont="1" applyBorder="1" applyAlignment="1">
      <alignment vertical="center"/>
    </xf>
    <xf numFmtId="0" fontId="13" fillId="0" borderId="32" xfId="3" applyFont="1" applyBorder="1" applyAlignment="1">
      <alignment vertical="center"/>
    </xf>
    <xf numFmtId="0" fontId="13" fillId="0" borderId="1" xfId="3" applyFont="1" applyBorder="1" applyAlignment="1">
      <alignment vertical="center" wrapText="1"/>
    </xf>
    <xf numFmtId="0" fontId="13" fillId="0" borderId="42" xfId="3" applyFont="1" applyBorder="1" applyAlignment="1">
      <alignment vertical="center"/>
    </xf>
    <xf numFmtId="0" fontId="11" fillId="0" borderId="16" xfId="3" applyFont="1" applyBorder="1" applyAlignment="1">
      <alignment vertical="center" wrapText="1"/>
    </xf>
    <xf numFmtId="0" fontId="13" fillId="0" borderId="44" xfId="3" applyFont="1" applyBorder="1" applyAlignment="1">
      <alignment vertical="center"/>
    </xf>
    <xf numFmtId="0" fontId="13" fillId="0" borderId="6" xfId="3" applyFont="1" applyBorder="1" applyAlignment="1">
      <alignment vertical="center" wrapText="1"/>
    </xf>
    <xf numFmtId="0" fontId="13" fillId="0" borderId="34" xfId="3" applyFont="1" applyBorder="1" applyAlignment="1">
      <alignment vertical="center"/>
    </xf>
    <xf numFmtId="0" fontId="11" fillId="0" borderId="35" xfId="3" applyFont="1" applyBorder="1" applyAlignment="1">
      <alignment vertical="center" wrapText="1"/>
    </xf>
    <xf numFmtId="0" fontId="16" fillId="0" borderId="0" xfId="3" applyFont="1" applyBorder="1" applyAlignment="1">
      <alignment vertical="center"/>
    </xf>
    <xf numFmtId="0" fontId="61" fillId="9" borderId="30" xfId="3" applyFont="1" applyFill="1" applyBorder="1" applyAlignment="1">
      <alignment horizontal="center" vertical="center" wrapText="1"/>
    </xf>
    <xf numFmtId="0" fontId="61" fillId="9" borderId="1" xfId="3" applyFont="1" applyFill="1" applyBorder="1" applyAlignment="1">
      <alignment horizontal="center" vertical="center" wrapText="1"/>
    </xf>
    <xf numFmtId="0" fontId="61" fillId="9" borderId="16" xfId="3" applyFont="1" applyFill="1" applyBorder="1" applyAlignment="1">
      <alignment horizontal="center" vertical="center" wrapText="1"/>
    </xf>
    <xf numFmtId="0" fontId="23" fillId="0" borderId="0" xfId="0" applyFont="1" applyAlignment="1">
      <alignment vertical="center"/>
    </xf>
    <xf numFmtId="0" fontId="45"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33" fillId="6" borderId="0" xfId="0" applyFont="1" applyFill="1"/>
    <xf numFmtId="0" fontId="28" fillId="6" borderId="0" xfId="0" applyFont="1" applyFill="1" applyAlignment="1">
      <alignment vertical="center"/>
    </xf>
    <xf numFmtId="14" fontId="16" fillId="7" borderId="5" xfId="3" applyNumberFormat="1" applyFont="1" applyFill="1" applyBorder="1" applyAlignment="1">
      <alignment horizontal="center"/>
    </xf>
    <xf numFmtId="164" fontId="16" fillId="7" borderId="5" xfId="3" applyNumberFormat="1" applyFont="1" applyFill="1" applyBorder="1" applyAlignment="1">
      <alignment horizontal="center"/>
    </xf>
    <xf numFmtId="0" fontId="3" fillId="0" borderId="38" xfId="3" applyFont="1" applyFill="1" applyBorder="1" applyAlignment="1">
      <alignment horizontal="center" vertical="center" wrapText="1"/>
    </xf>
    <xf numFmtId="3" fontId="3" fillId="0" borderId="30" xfId="3" applyNumberFormat="1" applyFont="1" applyFill="1" applyBorder="1" applyAlignment="1">
      <alignment vertical="center"/>
    </xf>
    <xf numFmtId="3" fontId="3" fillId="0" borderId="1" xfId="3" applyNumberFormat="1" applyFont="1" applyFill="1" applyBorder="1" applyAlignment="1">
      <alignment vertical="center"/>
    </xf>
    <xf numFmtId="3" fontId="2" fillId="0" borderId="1" xfId="3" applyNumberFormat="1" applyFont="1" applyFill="1" applyBorder="1" applyAlignment="1">
      <alignment vertical="center"/>
    </xf>
    <xf numFmtId="3" fontId="3" fillId="0" borderId="35" xfId="3" applyNumberFormat="1" applyFont="1" applyFill="1" applyBorder="1" applyAlignment="1">
      <alignment vertical="center"/>
    </xf>
    <xf numFmtId="0" fontId="62" fillId="0" borderId="0" xfId="0" applyFont="1"/>
    <xf numFmtId="3" fontId="13" fillId="0" borderId="30" xfId="3" applyNumberFormat="1" applyFont="1" applyFill="1" applyBorder="1" applyAlignment="1">
      <alignment vertical="center" wrapText="1"/>
    </xf>
    <xf numFmtId="3" fontId="13" fillId="9" borderId="30" xfId="3" applyNumberFormat="1" applyFont="1" applyFill="1" applyBorder="1" applyAlignment="1">
      <alignment vertical="center" wrapText="1"/>
    </xf>
    <xf numFmtId="3" fontId="13" fillId="0" borderId="1" xfId="3" applyNumberFormat="1" applyFont="1" applyFill="1" applyBorder="1" applyAlignment="1">
      <alignment vertical="center" wrapText="1"/>
    </xf>
    <xf numFmtId="3" fontId="13" fillId="9" borderId="1" xfId="3" applyNumberFormat="1" applyFont="1" applyFill="1" applyBorder="1" applyAlignment="1">
      <alignment vertical="center" wrapText="1"/>
    </xf>
    <xf numFmtId="3" fontId="13" fillId="0" borderId="16" xfId="3" applyNumberFormat="1" applyFont="1" applyFill="1" applyBorder="1" applyAlignment="1">
      <alignment vertical="center" wrapText="1"/>
    </xf>
    <xf numFmtId="3" fontId="13" fillId="9" borderId="16" xfId="3" applyNumberFormat="1" applyFont="1" applyFill="1" applyBorder="1" applyAlignment="1">
      <alignment vertical="center" wrapText="1"/>
    </xf>
    <xf numFmtId="3" fontId="13" fillId="0" borderId="6" xfId="3" applyNumberFormat="1" applyFont="1" applyFill="1" applyBorder="1" applyAlignment="1">
      <alignment vertical="center" wrapText="1"/>
    </xf>
    <xf numFmtId="3" fontId="13" fillId="9" borderId="6" xfId="3" applyNumberFormat="1" applyFont="1" applyFill="1" applyBorder="1" applyAlignment="1">
      <alignment vertical="center" wrapText="1"/>
    </xf>
    <xf numFmtId="3" fontId="13" fillId="0" borderId="35" xfId="3" applyNumberFormat="1" applyFont="1" applyFill="1" applyBorder="1" applyAlignment="1">
      <alignment vertical="center" wrapText="1"/>
    </xf>
    <xf numFmtId="3" fontId="13" fillId="9" borderId="35" xfId="3" applyNumberFormat="1" applyFont="1" applyFill="1" applyBorder="1" applyAlignment="1">
      <alignment vertical="center" wrapText="1"/>
    </xf>
    <xf numFmtId="0" fontId="13" fillId="0" borderId="1" xfId="3" applyFont="1" applyBorder="1" applyAlignment="1">
      <alignment horizontal="left" vertical="center" wrapText="1"/>
    </xf>
    <xf numFmtId="0" fontId="63" fillId="0" borderId="0" xfId="0" applyFont="1"/>
    <xf numFmtId="3" fontId="13" fillId="0" borderId="31" xfId="3" applyNumberFormat="1" applyFont="1" applyFill="1" applyBorder="1" applyAlignment="1">
      <alignment horizontal="left" vertical="center" wrapText="1"/>
    </xf>
    <xf numFmtId="3" fontId="13" fillId="0" borderId="38" xfId="3" applyNumberFormat="1" applyFont="1" applyFill="1" applyBorder="1" applyAlignment="1">
      <alignment horizontal="left" vertical="center" wrapText="1"/>
    </xf>
    <xf numFmtId="3" fontId="13" fillId="0" borderId="38" xfId="3" quotePrefix="1" applyNumberFormat="1" applyFont="1" applyBorder="1" applyAlignment="1">
      <alignment horizontal="left" vertical="center" wrapText="1"/>
    </xf>
    <xf numFmtId="3" fontId="13" fillId="0" borderId="38" xfId="3" applyNumberFormat="1" applyFont="1" applyBorder="1" applyAlignment="1">
      <alignment horizontal="left" vertical="center" wrapText="1"/>
    </xf>
    <xf numFmtId="3" fontId="13" fillId="0" borderId="43" xfId="3" applyNumberFormat="1" applyFont="1" applyBorder="1" applyAlignment="1">
      <alignment horizontal="left" vertical="center" wrapText="1"/>
    </xf>
    <xf numFmtId="3" fontId="13" fillId="0" borderId="33" xfId="3" applyNumberFormat="1" applyFont="1" applyFill="1" applyBorder="1" applyAlignment="1">
      <alignment horizontal="left" vertical="center" wrapText="1"/>
    </xf>
    <xf numFmtId="3" fontId="13" fillId="0" borderId="43" xfId="3" applyNumberFormat="1" applyFont="1" applyFill="1" applyBorder="1" applyAlignment="1">
      <alignment horizontal="left" vertical="center" wrapText="1"/>
    </xf>
    <xf numFmtId="3" fontId="13" fillId="0" borderId="37" xfId="3" applyNumberFormat="1" applyFont="1" applyFill="1" applyBorder="1" applyAlignment="1">
      <alignment horizontal="left" vertical="center" wrapText="1"/>
    </xf>
    <xf numFmtId="4" fontId="3" fillId="0" borderId="38" xfId="3" applyNumberFormat="1" applyFont="1" applyFill="1" applyBorder="1" applyAlignment="1">
      <alignment vertical="center"/>
    </xf>
    <xf numFmtId="3" fontId="23" fillId="0" borderId="30" xfId="0" applyNumberFormat="1" applyFont="1" applyBorder="1" applyAlignment="1">
      <alignment horizontal="left" vertical="center" indent="1"/>
    </xf>
    <xf numFmtId="3" fontId="23" fillId="0" borderId="31" xfId="0" applyNumberFormat="1" applyFont="1" applyFill="1" applyBorder="1"/>
    <xf numFmtId="3" fontId="23" fillId="0" borderId="1" xfId="0" applyNumberFormat="1" applyFont="1" applyBorder="1" applyAlignment="1">
      <alignment horizontal="left" vertical="center" indent="1"/>
    </xf>
    <xf numFmtId="3" fontId="23" fillId="0" borderId="38" xfId="0" applyNumberFormat="1" applyFont="1" applyFill="1" applyBorder="1"/>
    <xf numFmtId="3" fontId="23" fillId="0" borderId="16" xfId="0" applyNumberFormat="1" applyFont="1" applyBorder="1" applyAlignment="1">
      <alignment horizontal="left" vertical="center" indent="1"/>
    </xf>
    <xf numFmtId="3" fontId="23" fillId="0" borderId="43" xfId="0" applyNumberFormat="1" applyFont="1" applyFill="1" applyBorder="1"/>
    <xf numFmtId="3" fontId="23" fillId="0" borderId="6" xfId="0" applyNumberFormat="1" applyFont="1" applyFill="1" applyBorder="1" applyAlignment="1">
      <alignment horizontal="left" vertical="center" indent="1"/>
    </xf>
    <xf numFmtId="3" fontId="23" fillId="0" borderId="33" xfId="0" applyNumberFormat="1" applyFont="1" applyFill="1" applyBorder="1"/>
    <xf numFmtId="3" fontId="23" fillId="0" borderId="1" xfId="0" applyNumberFormat="1" applyFont="1" applyFill="1" applyBorder="1" applyAlignment="1">
      <alignment horizontal="left" vertical="center" indent="1"/>
    </xf>
    <xf numFmtId="3" fontId="23" fillId="0" borderId="35" xfId="0" applyNumberFormat="1" applyFont="1" applyFill="1" applyBorder="1" applyAlignment="1">
      <alignment horizontal="left" vertical="center" indent="1"/>
    </xf>
    <xf numFmtId="3" fontId="23" fillId="0" borderId="37" xfId="0" applyNumberFormat="1" applyFont="1" applyFill="1" applyBorder="1"/>
    <xf numFmtId="0" fontId="20" fillId="0" borderId="22" xfId="0" applyFont="1" applyBorder="1" applyAlignment="1">
      <alignment vertical="top" wrapText="1"/>
    </xf>
    <xf numFmtId="0" fontId="29" fillId="6" borderId="31" xfId="3" applyFont="1" applyFill="1" applyBorder="1" applyAlignment="1">
      <alignment vertical="top" wrapText="1"/>
    </xf>
    <xf numFmtId="0" fontId="29" fillId="6" borderId="38" xfId="3" applyFont="1" applyFill="1" applyBorder="1" applyAlignment="1">
      <alignment vertical="top" wrapText="1"/>
    </xf>
    <xf numFmtId="0" fontId="20" fillId="6" borderId="37" xfId="0" applyFont="1" applyFill="1" applyBorder="1" applyAlignment="1">
      <alignment vertical="top" wrapText="1"/>
    </xf>
    <xf numFmtId="3" fontId="57" fillId="6" borderId="1" xfId="0" applyNumberFormat="1" applyFont="1" applyFill="1" applyBorder="1" applyAlignment="1">
      <alignment vertical="center" wrapText="1"/>
    </xf>
    <xf numFmtId="3" fontId="57" fillId="6" borderId="38" xfId="0" applyNumberFormat="1" applyFont="1" applyFill="1" applyBorder="1" applyAlignment="1">
      <alignment vertical="center" wrapText="1"/>
    </xf>
    <xf numFmtId="3" fontId="57" fillId="6" borderId="35" xfId="0" applyNumberFormat="1" applyFont="1" applyFill="1" applyBorder="1" applyAlignment="1">
      <alignment vertical="center" wrapText="1"/>
    </xf>
    <xf numFmtId="3" fontId="57" fillId="6" borderId="37" xfId="0" applyNumberFormat="1" applyFont="1" applyFill="1" applyBorder="1" applyAlignment="1">
      <alignment vertical="center" wrapText="1"/>
    </xf>
    <xf numFmtId="14" fontId="3" fillId="0" borderId="38" xfId="3" applyNumberFormat="1" applyFont="1" applyFill="1" applyBorder="1" applyAlignment="1">
      <alignment vertical="center"/>
    </xf>
    <xf numFmtId="49" fontId="23" fillId="0" borderId="1" xfId="9" applyNumberFormat="1" applyFont="1" applyBorder="1" applyAlignment="1">
      <alignment horizontal="center" vertical="center"/>
    </xf>
    <xf numFmtId="0" fontId="16" fillId="7" borderId="1" xfId="9" applyFont="1" applyFill="1" applyBorder="1" applyAlignment="1">
      <alignment horizontal="center" vertical="center"/>
    </xf>
    <xf numFmtId="0" fontId="3" fillId="0" borderId="22" xfId="3" applyFont="1" applyFill="1" applyBorder="1" applyAlignment="1">
      <alignment vertical="center" wrapText="1"/>
    </xf>
    <xf numFmtId="0" fontId="3" fillId="0" borderId="31" xfId="3" applyFont="1" applyFill="1" applyBorder="1" applyAlignment="1">
      <alignment vertical="center" wrapText="1"/>
    </xf>
    <xf numFmtId="0" fontId="3" fillId="0" borderId="33" xfId="3" applyFont="1" applyFill="1" applyBorder="1" applyAlignment="1">
      <alignment vertical="center" wrapText="1"/>
    </xf>
    <xf numFmtId="0" fontId="3" fillId="0" borderId="36" xfId="3" applyFont="1" applyFill="1" applyBorder="1" applyAlignment="1">
      <alignment vertical="center" wrapText="1"/>
    </xf>
    <xf numFmtId="0" fontId="0" fillId="0" borderId="0" xfId="0" applyBorder="1" applyAlignment="1">
      <alignment horizontal="center"/>
    </xf>
    <xf numFmtId="0" fontId="3" fillId="0" borderId="42" xfId="3" applyFont="1" applyFill="1" applyBorder="1" applyAlignment="1">
      <alignment horizontal="center" vertical="center" wrapText="1"/>
    </xf>
    <xf numFmtId="0" fontId="3" fillId="0" borderId="16" xfId="3" applyFont="1" applyFill="1" applyBorder="1" applyAlignment="1">
      <alignment vertical="center"/>
    </xf>
    <xf numFmtId="0" fontId="3" fillId="0" borderId="43" xfId="3" applyFont="1" applyFill="1" applyBorder="1" applyAlignment="1">
      <alignment horizontal="center" vertical="center"/>
    </xf>
    <xf numFmtId="0" fontId="3" fillId="0" borderId="39" xfId="3" applyFont="1" applyFill="1" applyBorder="1" applyAlignment="1">
      <alignment horizontal="center" vertical="center" wrapText="1"/>
    </xf>
    <xf numFmtId="0" fontId="3" fillId="0" borderId="45" xfId="3" applyFont="1" applyFill="1" applyBorder="1" applyAlignment="1">
      <alignment horizontal="center" vertical="center"/>
    </xf>
    <xf numFmtId="0" fontId="3" fillId="0" borderId="6" xfId="3" applyFont="1" applyFill="1" applyBorder="1" applyAlignment="1">
      <alignment vertical="center"/>
    </xf>
    <xf numFmtId="0" fontId="0" fillId="0" borderId="1" xfId="0" applyBorder="1"/>
    <xf numFmtId="0" fontId="0" fillId="0" borderId="34" xfId="0" applyFill="1" applyBorder="1" applyAlignment="1">
      <alignment horizontal="center"/>
    </xf>
    <xf numFmtId="0" fontId="0" fillId="0" borderId="35" xfId="0" applyFill="1" applyBorder="1"/>
    <xf numFmtId="0" fontId="0" fillId="0" borderId="37" xfId="0" applyFill="1" applyBorder="1" applyAlignment="1">
      <alignment horizontal="center"/>
    </xf>
    <xf numFmtId="3" fontId="57" fillId="0" borderId="1" xfId="0" applyNumberFormat="1" applyFont="1" applyFill="1" applyBorder="1" applyAlignment="1">
      <alignment vertical="center" wrapText="1"/>
    </xf>
    <xf numFmtId="0" fontId="24" fillId="0" borderId="0" xfId="9" applyFont="1" applyBorder="1" applyAlignment="1">
      <alignment horizontal="left" vertical="center" wrapText="1"/>
    </xf>
    <xf numFmtId="0" fontId="23" fillId="0" borderId="16"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8" xfId="3" applyFont="1" applyBorder="1" applyAlignment="1">
      <alignment horizontal="left" vertical="center" wrapText="1"/>
    </xf>
    <xf numFmtId="0" fontId="0" fillId="0" borderId="18" xfId="3" applyFont="1" applyBorder="1" applyAlignment="1">
      <alignment horizontal="left" vertical="center" wrapText="1"/>
    </xf>
    <xf numFmtId="0" fontId="15" fillId="7" borderId="17" xfId="3" applyFont="1" applyFill="1" applyBorder="1" applyAlignment="1">
      <alignment horizontal="center" vertical="center" wrapText="1"/>
    </xf>
    <xf numFmtId="0" fontId="15" fillId="7" borderId="20" xfId="3" applyFont="1" applyFill="1" applyBorder="1" applyAlignment="1">
      <alignment horizontal="center" vertical="center" wrapText="1"/>
    </xf>
    <xf numFmtId="0" fontId="0" fillId="0" borderId="18" xfId="3" applyFont="1" applyBorder="1" applyAlignment="1">
      <alignment horizontal="left" wrapText="1"/>
    </xf>
    <xf numFmtId="0" fontId="23" fillId="0" borderId="0" xfId="0" applyFont="1" applyAlignment="1">
      <alignment horizontal="left" vertical="center" wrapText="1"/>
    </xf>
    <xf numFmtId="0" fontId="23" fillId="0" borderId="17"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2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8" xfId="3" applyFont="1" applyBorder="1" applyAlignment="1">
      <alignment horizontal="left" vertical="center"/>
    </xf>
    <xf numFmtId="0" fontId="5" fillId="0" borderId="0" xfId="3" applyFont="1" applyAlignment="1">
      <alignment horizontal="left" wrapText="1"/>
    </xf>
    <xf numFmtId="0" fontId="23" fillId="0" borderId="0" xfId="3" applyFont="1" applyAlignment="1">
      <alignment horizontal="left"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3" fillId="0" borderId="39" xfId="3" applyFont="1" applyFill="1" applyBorder="1" applyAlignment="1">
      <alignment vertical="center" wrapText="1"/>
    </xf>
    <xf numFmtId="0" fontId="3" fillId="0" borderId="18" xfId="3" applyFont="1" applyFill="1" applyBorder="1" applyAlignment="1">
      <alignment vertical="center" wrapText="1"/>
    </xf>
    <xf numFmtId="0" fontId="3" fillId="0" borderId="45"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19" fillId="0" borderId="18" xfId="3" applyFont="1" applyBorder="1" applyAlignment="1">
      <alignment horizontal="left" vertical="center" wrapText="1"/>
    </xf>
    <xf numFmtId="3" fontId="16" fillId="7" borderId="23" xfId="0" applyNumberFormat="1" applyFont="1" applyFill="1" applyBorder="1" applyAlignment="1">
      <alignment horizontal="left" vertical="center"/>
    </xf>
    <xf numFmtId="3" fontId="16" fillId="7" borderId="10" xfId="0" applyNumberFormat="1"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6" fillId="7" borderId="17" xfId="0" applyFont="1" applyFill="1" applyBorder="1" applyAlignment="1">
      <alignment horizontal="center" vertical="center"/>
    </xf>
    <xf numFmtId="0" fontId="16" fillId="7" borderId="41"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40"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41" xfId="0" applyFont="1" applyFill="1" applyBorder="1" applyAlignment="1">
      <alignment horizontal="center" vertical="center"/>
    </xf>
    <xf numFmtId="0" fontId="33" fillId="6" borderId="0" xfId="0" applyFont="1" applyFill="1" applyAlignment="1">
      <alignment horizontal="left" wrapText="1"/>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9"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40"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4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0" fillId="0" borderId="0" xfId="3" applyFont="1" applyAlignment="1">
      <alignment horizontal="left" vertical="center" wrapText="1"/>
    </xf>
    <xf numFmtId="0" fontId="19" fillId="0" borderId="0" xfId="3" applyFont="1" applyAlignment="1">
      <alignment horizontal="left" vertical="center" wrapText="1"/>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7"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showGridLines="0" topLeftCell="A7" zoomScale="120" zoomScaleNormal="120" workbookViewId="0">
      <selection activeCell="F33" sqref="F33"/>
    </sheetView>
  </sheetViews>
  <sheetFormatPr defaultColWidth="11" defaultRowHeight="12.75" x14ac:dyDescent="0.2"/>
  <cols>
    <col min="1" max="1" width="3.85546875" style="15" customWidth="1"/>
    <col min="2" max="2" width="15.140625" style="15" customWidth="1"/>
    <col min="3" max="3" width="65" style="15" customWidth="1"/>
    <col min="4" max="4" width="42.7109375" style="15" customWidth="1"/>
    <col min="5" max="5" width="10.7109375" style="15" customWidth="1"/>
    <col min="6" max="6" width="40.42578125" style="15" customWidth="1"/>
    <col min="7" max="7" width="9.42578125" style="15" customWidth="1"/>
    <col min="8" max="8" width="11" style="15" customWidth="1"/>
    <col min="9" max="16384" width="11" style="15"/>
  </cols>
  <sheetData>
    <row r="1" spans="1:9" ht="9.9499999999999993" customHeight="1" x14ac:dyDescent="0.2">
      <c r="A1" s="36"/>
      <c r="B1" s="36"/>
      <c r="C1" s="36"/>
    </row>
    <row r="2" spans="1:9" ht="21.6" customHeight="1" x14ac:dyDescent="0.2">
      <c r="A2" s="36"/>
      <c r="B2" s="85" t="s">
        <v>378</v>
      </c>
      <c r="C2" s="89" t="s">
        <v>271</v>
      </c>
      <c r="D2" s="298" t="s">
        <v>308</v>
      </c>
    </row>
    <row r="3" spans="1:9" ht="9.9499999999999993" customHeight="1" x14ac:dyDescent="0.25">
      <c r="A3" s="36"/>
      <c r="B3" s="36"/>
      <c r="C3" s="36"/>
      <c r="D3"/>
    </row>
    <row r="4" spans="1:9" ht="22.35" customHeight="1" x14ac:dyDescent="0.25">
      <c r="A4" s="37"/>
      <c r="B4" s="39" t="s">
        <v>309</v>
      </c>
      <c r="E4"/>
      <c r="G4" s="39"/>
      <c r="H4" s="39"/>
      <c r="I4" s="39"/>
    </row>
    <row r="5" spans="1:9" ht="22.35" customHeight="1" x14ac:dyDescent="0.25">
      <c r="A5" s="37"/>
      <c r="B5" s="299" t="s">
        <v>314</v>
      </c>
      <c r="E5"/>
      <c r="G5" s="39"/>
      <c r="H5" s="39"/>
      <c r="I5" s="39"/>
    </row>
    <row r="6" spans="1:9" ht="55.35" customHeight="1" x14ac:dyDescent="0.2">
      <c r="A6" s="37"/>
      <c r="B6" s="410" t="s">
        <v>313</v>
      </c>
      <c r="C6" s="410"/>
      <c r="D6" s="410"/>
      <c r="E6" s="410"/>
      <c r="F6" s="410"/>
      <c r="G6" s="37"/>
      <c r="H6" s="37"/>
    </row>
    <row r="7" spans="1:9" ht="12" customHeight="1" x14ac:dyDescent="0.2">
      <c r="A7" s="37"/>
      <c r="B7" s="16"/>
      <c r="C7" s="77"/>
      <c r="G7" s="37"/>
      <c r="H7" s="37"/>
    </row>
    <row r="8" spans="1:9" ht="16.5" customHeight="1" x14ac:dyDescent="0.25">
      <c r="A8" s="37"/>
      <c r="B8" s="41" t="s">
        <v>251</v>
      </c>
      <c r="C8" s="37"/>
      <c r="F8"/>
    </row>
    <row r="9" spans="1:9" ht="12" customHeight="1" thickBot="1" x14ac:dyDescent="0.25">
      <c r="A9" s="36"/>
      <c r="B9" s="36"/>
      <c r="C9" s="36"/>
    </row>
    <row r="10" spans="1:9" ht="62.45" customHeight="1" thickBot="1" x14ac:dyDescent="0.25">
      <c r="A10" s="36"/>
      <c r="B10" s="192" t="s">
        <v>93</v>
      </c>
      <c r="C10" s="193" t="s">
        <v>82</v>
      </c>
      <c r="D10" s="192" t="s">
        <v>88</v>
      </c>
      <c r="E10" s="194" t="s">
        <v>265</v>
      </c>
      <c r="F10" s="195" t="s">
        <v>248</v>
      </c>
    </row>
    <row r="11" spans="1:9" ht="17.100000000000001" customHeight="1" x14ac:dyDescent="0.2">
      <c r="A11" s="36"/>
      <c r="B11" s="196"/>
      <c r="C11" s="197" t="s">
        <v>83</v>
      </c>
      <c r="D11" s="198"/>
      <c r="E11" s="198"/>
      <c r="F11" s="198"/>
    </row>
    <row r="12" spans="1:9" ht="17.100000000000001" customHeight="1" x14ac:dyDescent="0.25">
      <c r="A12" s="36"/>
      <c r="B12" s="199" t="s">
        <v>91</v>
      </c>
      <c r="C12" s="200" t="s">
        <v>315</v>
      </c>
      <c r="D12" s="201" t="s">
        <v>323</v>
      </c>
      <c r="E12" s="392" t="s">
        <v>382</v>
      </c>
      <c r="F12" s="202"/>
    </row>
    <row r="13" spans="1:9" ht="17.100000000000001" customHeight="1" x14ac:dyDescent="0.25">
      <c r="A13" s="36"/>
      <c r="B13" s="199" t="s">
        <v>92</v>
      </c>
      <c r="C13" s="200" t="s">
        <v>266</v>
      </c>
      <c r="D13" s="201" t="s">
        <v>323</v>
      </c>
      <c r="E13" s="392" t="s">
        <v>382</v>
      </c>
      <c r="F13" s="203"/>
    </row>
    <row r="14" spans="1:9" ht="17.100000000000001" customHeight="1" x14ac:dyDescent="0.2">
      <c r="A14" s="36"/>
      <c r="B14" s="204"/>
      <c r="C14" s="205" t="s">
        <v>84</v>
      </c>
      <c r="D14" s="206"/>
      <c r="E14" s="393"/>
      <c r="F14" s="206"/>
    </row>
    <row r="15" spans="1:9" ht="17.100000000000001" customHeight="1" x14ac:dyDescent="0.25">
      <c r="A15" s="36"/>
      <c r="B15" s="199" t="s">
        <v>95</v>
      </c>
      <c r="C15" s="340" t="s">
        <v>319</v>
      </c>
      <c r="D15" s="201" t="s">
        <v>324</v>
      </c>
      <c r="E15" s="392" t="s">
        <v>382</v>
      </c>
      <c r="F15" s="202"/>
      <c r="G15"/>
    </row>
    <row r="16" spans="1:9" ht="17.100000000000001" customHeight="1" x14ac:dyDescent="0.25">
      <c r="A16" s="36"/>
      <c r="B16" s="199" t="s">
        <v>96</v>
      </c>
      <c r="C16" s="207" t="s">
        <v>97</v>
      </c>
      <c r="D16" s="201" t="s">
        <v>325</v>
      </c>
      <c r="E16" s="392" t="s">
        <v>382</v>
      </c>
      <c r="F16" s="208"/>
      <c r="G16" s="38"/>
    </row>
    <row r="17" spans="1:8" ht="17.100000000000001" customHeight="1" x14ac:dyDescent="0.25">
      <c r="A17" s="36"/>
      <c r="B17" s="204"/>
      <c r="C17" s="205" t="s">
        <v>247</v>
      </c>
      <c r="D17" s="206"/>
      <c r="E17" s="393"/>
      <c r="F17" s="209"/>
      <c r="G17" s="38"/>
    </row>
    <row r="18" spans="1:8" ht="32.1" customHeight="1" x14ac:dyDescent="0.25">
      <c r="A18" s="36"/>
      <c r="B18" s="210" t="s">
        <v>350</v>
      </c>
      <c r="C18" s="211" t="s">
        <v>146</v>
      </c>
      <c r="D18" s="212" t="s">
        <v>326</v>
      </c>
      <c r="E18" s="392" t="s">
        <v>382</v>
      </c>
      <c r="F18" s="213"/>
      <c r="G18" s="38"/>
    </row>
    <row r="19" spans="1:8" ht="32.1" customHeight="1" x14ac:dyDescent="0.25">
      <c r="A19" s="36"/>
      <c r="B19" s="199" t="s">
        <v>147</v>
      </c>
      <c r="C19" s="200" t="s">
        <v>148</v>
      </c>
      <c r="D19" s="214" t="s">
        <v>327</v>
      </c>
      <c r="E19" s="392" t="s">
        <v>382</v>
      </c>
      <c r="F19" s="208"/>
      <c r="G19" s="38"/>
    </row>
    <row r="20" spans="1:8" ht="32.1" customHeight="1" x14ac:dyDescent="0.25">
      <c r="A20" s="36"/>
      <c r="B20" s="215" t="s">
        <v>149</v>
      </c>
      <c r="C20" s="200" t="s">
        <v>348</v>
      </c>
      <c r="D20" s="214" t="s">
        <v>328</v>
      </c>
      <c r="E20" s="392" t="s">
        <v>382</v>
      </c>
      <c r="F20" s="208"/>
      <c r="G20" s="38"/>
    </row>
    <row r="21" spans="1:8" ht="17.100000000000001" customHeight="1" x14ac:dyDescent="0.25">
      <c r="A21" s="36"/>
      <c r="B21" s="204"/>
      <c r="C21" s="206" t="s">
        <v>76</v>
      </c>
      <c r="D21" s="206"/>
      <c r="E21" s="393"/>
      <c r="F21" s="209"/>
      <c r="G21" s="38"/>
    </row>
    <row r="22" spans="1:8" ht="17.100000000000001" customHeight="1" x14ac:dyDescent="0.25">
      <c r="A22" s="36"/>
      <c r="B22" s="216" t="s">
        <v>89</v>
      </c>
      <c r="C22" s="217" t="s">
        <v>341</v>
      </c>
      <c r="D22" s="217" t="s">
        <v>329</v>
      </c>
      <c r="E22" s="392" t="s">
        <v>382</v>
      </c>
      <c r="F22" s="208"/>
      <c r="G22" s="38"/>
    </row>
    <row r="23" spans="1:8" ht="17.100000000000001" customHeight="1" x14ac:dyDescent="0.25">
      <c r="A23" s="36"/>
      <c r="B23" s="216" t="s">
        <v>90</v>
      </c>
      <c r="C23" s="217" t="s">
        <v>263</v>
      </c>
      <c r="D23" s="217" t="s">
        <v>330</v>
      </c>
      <c r="E23" s="392" t="s">
        <v>382</v>
      </c>
      <c r="F23" s="208"/>
      <c r="G23" s="38"/>
    </row>
    <row r="24" spans="1:8" ht="17.100000000000001" customHeight="1" x14ac:dyDescent="0.25">
      <c r="A24" s="36"/>
      <c r="B24" s="204"/>
      <c r="C24" s="206" t="s">
        <v>361</v>
      </c>
      <c r="D24" s="206"/>
      <c r="E24" s="393"/>
      <c r="F24" s="209"/>
      <c r="G24" s="38"/>
    </row>
    <row r="25" spans="1:8" ht="17.100000000000001" customHeight="1" x14ac:dyDescent="0.25">
      <c r="A25" s="36"/>
      <c r="B25" s="216" t="s">
        <v>79</v>
      </c>
      <c r="C25" s="217" t="s">
        <v>359</v>
      </c>
      <c r="D25" s="217" t="s">
        <v>331</v>
      </c>
      <c r="E25" s="392" t="s">
        <v>382</v>
      </c>
      <c r="F25" s="208"/>
      <c r="G25" s="38"/>
    </row>
    <row r="26" spans="1:8" ht="17.100000000000001" customHeight="1" x14ac:dyDescent="0.25">
      <c r="A26" s="36"/>
      <c r="B26" s="216" t="s">
        <v>80</v>
      </c>
      <c r="C26" s="217" t="s">
        <v>360</v>
      </c>
      <c r="D26" s="217" t="s">
        <v>332</v>
      </c>
      <c r="E26" s="392" t="s">
        <v>382</v>
      </c>
      <c r="F26" s="208"/>
      <c r="G26" s="38"/>
    </row>
    <row r="27" spans="1:8" ht="60" x14ac:dyDescent="0.25">
      <c r="B27" s="204"/>
      <c r="C27" s="205" t="s">
        <v>249</v>
      </c>
      <c r="D27" s="206"/>
      <c r="E27" s="393"/>
      <c r="F27" s="218" t="s">
        <v>270</v>
      </c>
      <c r="G27" s="38"/>
    </row>
    <row r="28" spans="1:8" ht="17.100000000000001" customHeight="1" x14ac:dyDescent="0.2">
      <c r="B28" s="199" t="s">
        <v>12</v>
      </c>
      <c r="C28" s="200" t="s">
        <v>13</v>
      </c>
      <c r="D28" s="200" t="s">
        <v>334</v>
      </c>
      <c r="E28" s="199" t="s">
        <v>410</v>
      </c>
      <c r="F28" s="411" t="s">
        <v>310</v>
      </c>
      <c r="G28" s="38"/>
    </row>
    <row r="29" spans="1:8" ht="17.100000000000001" customHeight="1" x14ac:dyDescent="0.2">
      <c r="B29" s="199" t="s">
        <v>14</v>
      </c>
      <c r="C29" s="200" t="s">
        <v>15</v>
      </c>
      <c r="D29" s="200" t="s">
        <v>335</v>
      </c>
      <c r="E29" s="199" t="s">
        <v>410</v>
      </c>
      <c r="F29" s="412"/>
    </row>
    <row r="30" spans="1:8" ht="17.100000000000001" customHeight="1" x14ac:dyDescent="0.2">
      <c r="B30" s="199" t="s">
        <v>16</v>
      </c>
      <c r="C30" s="200" t="s">
        <v>17</v>
      </c>
      <c r="D30" s="200" t="s">
        <v>336</v>
      </c>
      <c r="E30" s="199" t="s">
        <v>410</v>
      </c>
      <c r="F30" s="412"/>
    </row>
    <row r="31" spans="1:8" ht="17.100000000000001" customHeight="1" x14ac:dyDescent="0.2">
      <c r="B31" s="199" t="s">
        <v>18</v>
      </c>
      <c r="C31" s="200" t="s">
        <v>19</v>
      </c>
      <c r="D31" s="200" t="s">
        <v>337</v>
      </c>
      <c r="E31" s="199" t="s">
        <v>410</v>
      </c>
      <c r="F31" s="413"/>
    </row>
    <row r="32" spans="1:8" ht="21.6" customHeight="1" x14ac:dyDescent="0.25">
      <c r="B32" s="38"/>
      <c r="C32" s="38"/>
      <c r="D32" s="38"/>
      <c r="E32" s="38"/>
      <c r="F32" s="38"/>
      <c r="G32" s="38"/>
      <c r="H32" s="14"/>
    </row>
    <row r="33" spans="2:6" ht="31.35" customHeight="1" x14ac:dyDescent="0.2">
      <c r="B33" s="415" t="s">
        <v>252</v>
      </c>
      <c r="C33" s="415"/>
      <c r="D33" s="415"/>
      <c r="E33" s="415"/>
      <c r="F33" s="79"/>
    </row>
    <row r="34" spans="2:6" ht="48.75" customHeight="1" x14ac:dyDescent="0.2">
      <c r="B34" s="414" t="s">
        <v>333</v>
      </c>
      <c r="C34" s="414"/>
      <c r="D34" s="414"/>
      <c r="E34" s="414"/>
      <c r="F34" s="335"/>
    </row>
    <row r="35" spans="2:6" ht="14.45" customHeight="1" x14ac:dyDescent="0.2">
      <c r="B35" s="86"/>
      <c r="C35" s="87"/>
      <c r="D35" s="87"/>
      <c r="E35" s="87"/>
      <c r="F35" s="87"/>
    </row>
    <row r="36" spans="2:6" x14ac:dyDescent="0.2">
      <c r="B36" s="87"/>
      <c r="C36" s="87"/>
      <c r="D36" s="87"/>
      <c r="E36" s="87"/>
      <c r="F36" s="87"/>
    </row>
  </sheetData>
  <mergeCells count="4">
    <mergeCell ref="B6:F6"/>
    <mergeCell ref="F28:F31"/>
    <mergeCell ref="B34:E34"/>
    <mergeCell ref="B33:E33"/>
  </mergeCells>
  <phoneticPr fontId="65" type="noConversion"/>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28" zoomScaleNormal="100" workbookViewId="0">
      <selection activeCell="C13" sqref="C13"/>
    </sheetView>
  </sheetViews>
  <sheetFormatPr defaultColWidth="8.85546875" defaultRowHeight="15" x14ac:dyDescent="0.25"/>
  <cols>
    <col min="1" max="1" width="3.85546875" customWidth="1"/>
    <col min="2" max="2" width="22.85546875" customWidth="1"/>
    <col min="3" max="3" width="86.28515625" customWidth="1"/>
    <col min="4" max="4" width="26.42578125" customWidth="1"/>
  </cols>
  <sheetData>
    <row r="1" spans="2:4" ht="9.9499999999999993" customHeight="1" x14ac:dyDescent="0.25"/>
    <row r="2" spans="2:4" ht="15.75" x14ac:dyDescent="0.25">
      <c r="B2" s="88" t="str">
        <f>+Přehled!B2</f>
        <v>Roklen360 a.s.</v>
      </c>
      <c r="D2" s="298" t="s">
        <v>308</v>
      </c>
    </row>
    <row r="3" spans="2:4" ht="9.9499999999999993" customHeight="1" x14ac:dyDescent="0.25"/>
    <row r="4" spans="2:4" ht="15.75" x14ac:dyDescent="0.25">
      <c r="B4" s="293" t="s">
        <v>296</v>
      </c>
      <c r="C4" s="93"/>
      <c r="D4" s="66"/>
    </row>
    <row r="5" spans="2:4" ht="15.95" customHeight="1" x14ac:dyDescent="0.25">
      <c r="B5" s="447" t="s">
        <v>371</v>
      </c>
      <c r="C5" s="447"/>
      <c r="D5" s="447"/>
    </row>
    <row r="6" spans="2:4" ht="15.95" customHeight="1" x14ac:dyDescent="0.25">
      <c r="B6" s="292" t="s">
        <v>311</v>
      </c>
      <c r="C6" s="18"/>
      <c r="D6" s="7"/>
    </row>
    <row r="7" spans="2:4" ht="15.95" customHeight="1" x14ac:dyDescent="0.25">
      <c r="B7" s="42" t="s">
        <v>107</v>
      </c>
      <c r="C7" s="43"/>
      <c r="D7" s="344">
        <f>'IF RM1'!D7</f>
        <v>44561</v>
      </c>
    </row>
    <row r="8" spans="2:4" x14ac:dyDescent="0.25">
      <c r="C8" s="17"/>
    </row>
    <row r="9" spans="2:4" ht="15.75" thickBot="1" x14ac:dyDescent="0.3">
      <c r="C9" s="17"/>
    </row>
    <row r="10" spans="2:4" ht="15.75" thickBot="1" x14ac:dyDescent="0.3">
      <c r="C10" s="90" t="s">
        <v>5</v>
      </c>
      <c r="D10" s="104" t="s">
        <v>6</v>
      </c>
    </row>
    <row r="11" spans="2:4" ht="36" customHeight="1" x14ac:dyDescent="0.25">
      <c r="C11" s="294" t="s">
        <v>297</v>
      </c>
      <c r="D11" s="448" t="s">
        <v>272</v>
      </c>
    </row>
    <row r="12" spans="2:4" ht="15.75" thickBot="1" x14ac:dyDescent="0.3">
      <c r="C12" s="137" t="s">
        <v>258</v>
      </c>
      <c r="D12" s="449"/>
    </row>
    <row r="13" spans="2:4" ht="119.25" customHeight="1" thickBot="1" x14ac:dyDescent="0.3">
      <c r="B13" s="138" t="s">
        <v>277</v>
      </c>
      <c r="C13" s="383" t="s">
        <v>403</v>
      </c>
      <c r="D13" s="143" t="s">
        <v>342</v>
      </c>
    </row>
    <row r="14" spans="2:4" x14ac:dyDescent="0.25">
      <c r="D14" s="70"/>
    </row>
    <row r="15" spans="2:4" ht="15.75" thickBot="1" x14ac:dyDescent="0.3">
      <c r="D15" s="70"/>
    </row>
    <row r="16" spans="2:4" ht="45.75" thickBot="1" x14ac:dyDescent="0.3">
      <c r="B16" s="297" t="s">
        <v>302</v>
      </c>
      <c r="C16" s="90" t="s">
        <v>5</v>
      </c>
      <c r="D16" s="104" t="s">
        <v>6</v>
      </c>
    </row>
    <row r="17" spans="2:4" ht="45" x14ac:dyDescent="0.25">
      <c r="B17" s="445"/>
      <c r="C17" s="91" t="s">
        <v>273</v>
      </c>
      <c r="D17" s="448" t="s">
        <v>272</v>
      </c>
    </row>
    <row r="18" spans="2:4" ht="15.75" thickBot="1" x14ac:dyDescent="0.3">
      <c r="B18" s="446"/>
      <c r="C18" s="92" t="s">
        <v>258</v>
      </c>
      <c r="D18" s="449"/>
    </row>
    <row r="19" spans="2:4" ht="76.7" customHeight="1" x14ac:dyDescent="0.25">
      <c r="B19" s="139" t="s">
        <v>275</v>
      </c>
      <c r="C19" s="140"/>
      <c r="D19" s="144" t="s">
        <v>343</v>
      </c>
    </row>
    <row r="20" spans="2:4" ht="60.6" customHeight="1" thickBot="1" x14ac:dyDescent="0.3">
      <c r="B20" s="141" t="s">
        <v>276</v>
      </c>
      <c r="C20" s="142"/>
      <c r="D20" s="145" t="s">
        <v>343</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2"/>
  <sheetViews>
    <sheetView showGridLines="0" tabSelected="1" zoomScaleNormal="100" workbookViewId="0">
      <selection activeCell="D17" sqref="D17"/>
    </sheetView>
  </sheetViews>
  <sheetFormatPr defaultColWidth="9.140625" defaultRowHeight="15" x14ac:dyDescent="0.25"/>
  <cols>
    <col min="1" max="1" width="3.85546875" style="13" customWidth="1"/>
    <col min="2" max="2" width="7" style="13" customWidth="1"/>
    <col min="3" max="3" width="58.140625" style="13" customWidth="1"/>
    <col min="4" max="4" width="46.42578125" style="13" customWidth="1"/>
    <col min="5" max="5" width="20.42578125" style="13" customWidth="1"/>
    <col min="6" max="16384" width="9.140625" style="13"/>
  </cols>
  <sheetData>
    <row r="1" spans="2:7" ht="9.9499999999999993" customHeight="1" x14ac:dyDescent="0.25">
      <c r="B1" s="54"/>
      <c r="C1" s="3"/>
      <c r="D1" s="3"/>
      <c r="E1" s="3"/>
    </row>
    <row r="2" spans="2:7" ht="15.95" customHeight="1" x14ac:dyDescent="0.25">
      <c r="B2" s="88" t="str">
        <f>+Přehled!B2</f>
        <v>Roklen360 a.s.</v>
      </c>
      <c r="C2" s="3"/>
      <c r="D2" s="88"/>
      <c r="E2" s="298" t="s">
        <v>308</v>
      </c>
    </row>
    <row r="3" spans="2:7" ht="9.9499999999999993" customHeight="1" x14ac:dyDescent="0.25">
      <c r="B3" s="54"/>
      <c r="C3" s="3"/>
      <c r="D3" s="3"/>
      <c r="E3" s="3"/>
    </row>
    <row r="4" spans="2:7" ht="15.95" customHeight="1" x14ac:dyDescent="0.25">
      <c r="B4" s="53" t="s">
        <v>362</v>
      </c>
      <c r="C4" s="93"/>
      <c r="D4" s="93"/>
      <c r="E4" s="66"/>
    </row>
    <row r="5" spans="2:7" ht="15.95" customHeight="1" x14ac:dyDescent="0.25">
      <c r="B5" s="447" t="s">
        <v>372</v>
      </c>
      <c r="C5" s="447"/>
      <c r="D5" s="447"/>
      <c r="E5" s="447"/>
      <c r="F5" s="447"/>
      <c r="G5" s="447"/>
    </row>
    <row r="6" spans="2:7" ht="15.95" customHeight="1" x14ac:dyDescent="0.25">
      <c r="B6" s="292" t="s">
        <v>311</v>
      </c>
      <c r="C6"/>
      <c r="D6"/>
      <c r="E6"/>
    </row>
    <row r="7" spans="2:7" ht="15.95" customHeight="1" x14ac:dyDescent="0.25">
      <c r="B7" s="42" t="s">
        <v>107</v>
      </c>
      <c r="C7" s="157"/>
      <c r="D7" s="157"/>
      <c r="E7" s="295">
        <f>'IF RM1'!D7</f>
        <v>44561</v>
      </c>
    </row>
    <row r="8" spans="2:7" ht="15.95" customHeight="1" thickBot="1" x14ac:dyDescent="0.3">
      <c r="B8" s="26"/>
      <c r="C8" s="26"/>
      <c r="D8" s="26"/>
      <c r="E8" s="26"/>
    </row>
    <row r="9" spans="2:7" ht="14.45" customHeight="1" x14ac:dyDescent="0.25">
      <c r="B9" s="29"/>
      <c r="C9" s="30"/>
      <c r="D9" s="97" t="s">
        <v>5</v>
      </c>
      <c r="E9" s="97" t="s">
        <v>6</v>
      </c>
    </row>
    <row r="10" spans="2:7" ht="39.200000000000003" customHeight="1" thickBot="1" x14ac:dyDescent="0.3">
      <c r="B10" s="31"/>
      <c r="C10" s="32"/>
      <c r="D10" s="151" t="s">
        <v>81</v>
      </c>
      <c r="E10" s="107" t="s">
        <v>352</v>
      </c>
    </row>
    <row r="11" spans="2:7" ht="25.5" x14ac:dyDescent="0.25">
      <c r="B11" s="152">
        <v>1</v>
      </c>
      <c r="C11" s="153" t="s">
        <v>101</v>
      </c>
      <c r="D11" s="384" t="s">
        <v>407</v>
      </c>
      <c r="E11" s="452" t="s">
        <v>139</v>
      </c>
    </row>
    <row r="12" spans="2:7" ht="15" customHeight="1" x14ac:dyDescent="0.25">
      <c r="B12" s="154">
        <v>2</v>
      </c>
      <c r="C12" s="33" t="s">
        <v>142</v>
      </c>
      <c r="D12" s="385" t="s">
        <v>406</v>
      </c>
      <c r="E12" s="453"/>
    </row>
    <row r="13" spans="2:7" ht="15" customHeight="1" x14ac:dyDescent="0.25">
      <c r="B13" s="154">
        <v>3</v>
      </c>
      <c r="C13" s="33" t="s">
        <v>102</v>
      </c>
      <c r="D13" s="385" t="s">
        <v>408</v>
      </c>
      <c r="E13" s="453"/>
    </row>
    <row r="14" spans="2:7" ht="15" customHeight="1" x14ac:dyDescent="0.25">
      <c r="B14" s="154">
        <v>4</v>
      </c>
      <c r="C14" s="33" t="s">
        <v>141</v>
      </c>
      <c r="D14" s="385" t="s">
        <v>409</v>
      </c>
      <c r="E14" s="453"/>
    </row>
    <row r="15" spans="2:7" ht="15" customHeight="1" x14ac:dyDescent="0.25">
      <c r="B15" s="154">
        <v>5</v>
      </c>
      <c r="C15" s="33" t="s">
        <v>140</v>
      </c>
      <c r="D15" s="385" t="s">
        <v>409</v>
      </c>
      <c r="E15" s="451"/>
    </row>
    <row r="16" spans="2:7" ht="25.5" x14ac:dyDescent="0.25">
      <c r="B16" s="154">
        <v>6</v>
      </c>
      <c r="C16" s="33" t="s">
        <v>143</v>
      </c>
      <c r="D16" s="385" t="s">
        <v>404</v>
      </c>
      <c r="E16" s="450" t="s">
        <v>145</v>
      </c>
    </row>
    <row r="17" spans="2:5" ht="15" customHeight="1" x14ac:dyDescent="0.25">
      <c r="B17" s="154">
        <v>7</v>
      </c>
      <c r="C17" s="33" t="s">
        <v>299</v>
      </c>
      <c r="D17" s="385" t="s">
        <v>421</v>
      </c>
      <c r="E17" s="451"/>
    </row>
    <row r="18" spans="2:5" ht="44.45" customHeight="1" thickBot="1" x14ac:dyDescent="0.3">
      <c r="B18" s="155">
        <v>8</v>
      </c>
      <c r="C18" s="156" t="s">
        <v>322</v>
      </c>
      <c r="D18" s="386" t="s">
        <v>405</v>
      </c>
      <c r="E18" s="150" t="s">
        <v>144</v>
      </c>
    </row>
    <row r="19" spans="2:5" x14ac:dyDescent="0.25">
      <c r="B19" s="27"/>
      <c r="C19" s="27"/>
      <c r="D19" s="27"/>
    </row>
    <row r="20" spans="2:5" ht="15.75" x14ac:dyDescent="0.25">
      <c r="B20" s="63" t="s">
        <v>298</v>
      </c>
    </row>
    <row r="21" spans="2:5" ht="30" customHeight="1" x14ac:dyDescent="0.25">
      <c r="B21" s="454" t="s">
        <v>344</v>
      </c>
      <c r="C21" s="454"/>
      <c r="D21" s="454"/>
      <c r="E21" s="454"/>
    </row>
    <row r="22" spans="2:5" x14ac:dyDescent="0.25">
      <c r="C22" s="28"/>
    </row>
  </sheetData>
  <mergeCells count="5">
    <mergeCell ref="E16:E17"/>
    <mergeCell ref="E11:E15"/>
    <mergeCell ref="B5:D5"/>
    <mergeCell ref="E5:G5"/>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M19" sqref="M19"/>
    </sheetView>
  </sheetViews>
  <sheetFormatPr defaultColWidth="9.140625" defaultRowHeight="15" x14ac:dyDescent="0.25"/>
  <cols>
    <col min="1" max="1" width="3.85546875" style="13" customWidth="1"/>
    <col min="2" max="2" width="7" style="13" customWidth="1"/>
    <col min="3" max="3" width="65.140625" style="13" customWidth="1"/>
    <col min="4" max="7" width="14.7109375" style="13" customWidth="1"/>
    <col min="8" max="8" width="17" style="13" customWidth="1"/>
    <col min="9" max="9" width="14.7109375" style="13" customWidth="1"/>
    <col min="10" max="16384" width="9.140625" style="13"/>
  </cols>
  <sheetData>
    <row r="1" spans="1:9" ht="9.9499999999999993" customHeight="1" x14ac:dyDescent="0.25">
      <c r="A1" s="26"/>
      <c r="B1" s="38"/>
      <c r="C1" s="38"/>
      <c r="D1" s="38"/>
      <c r="E1" s="38"/>
      <c r="F1" s="38"/>
      <c r="G1" s="38"/>
      <c r="H1" s="38"/>
      <c r="I1" s="26"/>
    </row>
    <row r="2" spans="1:9" ht="12.95" customHeight="1" x14ac:dyDescent="0.25">
      <c r="A2" s="26"/>
      <c r="B2" s="88" t="str">
        <f>+Přehled!B2</f>
        <v>Roklen360 a.s.</v>
      </c>
      <c r="C2" s="38"/>
      <c r="D2" s="88"/>
      <c r="E2" s="38"/>
      <c r="F2" s="38"/>
      <c r="G2" s="38"/>
      <c r="H2" s="298" t="s">
        <v>308</v>
      </c>
      <c r="I2" s="26"/>
    </row>
    <row r="3" spans="1:9" ht="9.9499999999999993" customHeight="1" x14ac:dyDescent="0.25">
      <c r="A3" s="26"/>
      <c r="B3" s="38"/>
      <c r="C3" s="38"/>
      <c r="D3" s="38"/>
      <c r="E3" s="38"/>
      <c r="F3" s="38"/>
      <c r="G3" s="38"/>
      <c r="H3" s="38"/>
      <c r="I3" s="26"/>
    </row>
    <row r="4" spans="1:9" ht="3.6" customHeight="1" x14ac:dyDescent="0.25">
      <c r="A4" s="26"/>
      <c r="B4" s="26"/>
      <c r="C4" s="26"/>
      <c r="D4" s="26"/>
      <c r="E4" s="26"/>
      <c r="F4" s="26"/>
      <c r="G4" s="26"/>
      <c r="H4" s="26"/>
      <c r="I4" s="26"/>
    </row>
    <row r="5" spans="1:9" ht="15.75" customHeight="1" x14ac:dyDescent="0.25">
      <c r="A5" s="26"/>
      <c r="B5" s="455" t="s">
        <v>363</v>
      </c>
      <c r="C5" s="456"/>
      <c r="D5" s="456"/>
      <c r="E5" s="456"/>
      <c r="F5" s="456"/>
      <c r="G5" s="456"/>
      <c r="H5" s="457"/>
      <c r="I5" s="26"/>
    </row>
    <row r="6" spans="1:9" ht="15.75" customHeight="1" x14ac:dyDescent="0.25">
      <c r="A6" s="26"/>
      <c r="B6" s="447" t="s">
        <v>373</v>
      </c>
      <c r="C6" s="447"/>
      <c r="D6" s="447"/>
      <c r="E6" s="54"/>
      <c r="F6" s="54"/>
      <c r="G6" s="54"/>
      <c r="H6" s="54"/>
      <c r="I6" s="26"/>
    </row>
    <row r="7" spans="1:9" ht="15.75" customHeight="1" x14ac:dyDescent="0.25">
      <c r="A7" s="26"/>
      <c r="B7" s="292" t="s">
        <v>311</v>
      </c>
      <c r="C7" s="60"/>
      <c r="D7" s="60"/>
      <c r="E7" s="60"/>
      <c r="F7" s="60"/>
      <c r="G7" s="60"/>
      <c r="H7"/>
      <c r="I7" s="26"/>
    </row>
    <row r="8" spans="1:9" ht="15" customHeight="1" x14ac:dyDescent="0.25">
      <c r="A8" s="26"/>
      <c r="B8" s="469" t="s">
        <v>107</v>
      </c>
      <c r="C8" s="470"/>
      <c r="D8" s="470"/>
      <c r="E8" s="470"/>
      <c r="F8" s="470"/>
      <c r="G8" s="470"/>
      <c r="H8" s="296">
        <f>'IF RM1'!D7</f>
        <v>44561</v>
      </c>
      <c r="I8" s="26"/>
    </row>
    <row r="9" spans="1:9" ht="15" customHeight="1" x14ac:dyDescent="0.25">
      <c r="A9" s="26"/>
      <c r="B9" s="471" t="s">
        <v>132</v>
      </c>
      <c r="C9" s="472"/>
      <c r="D9" s="472"/>
      <c r="E9" s="472"/>
      <c r="F9" s="472"/>
      <c r="G9" s="472"/>
      <c r="H9" s="158">
        <v>2021</v>
      </c>
      <c r="I9" s="24"/>
    </row>
    <row r="10" spans="1:9" ht="15.75" thickBot="1" x14ac:dyDescent="0.3">
      <c r="A10" s="26"/>
      <c r="B10" s="61"/>
      <c r="C10" s="459"/>
      <c r="D10" s="459"/>
      <c r="E10" s="459"/>
      <c r="F10" s="48"/>
      <c r="G10" s="48"/>
      <c r="H10" s="61"/>
      <c r="I10" s="26"/>
    </row>
    <row r="11" spans="1:9" ht="60.75" thickBot="1" x14ac:dyDescent="0.3">
      <c r="A11" s="26"/>
      <c r="B11" s="233" t="s">
        <v>87</v>
      </c>
      <c r="C11" s="234" t="s">
        <v>287</v>
      </c>
      <c r="D11" s="235" t="s">
        <v>288</v>
      </c>
      <c r="E11" s="235" t="s">
        <v>289</v>
      </c>
      <c r="F11" s="235" t="s">
        <v>290</v>
      </c>
      <c r="G11" s="236" t="s">
        <v>111</v>
      </c>
      <c r="H11" s="237" t="s">
        <v>345</v>
      </c>
      <c r="I11" s="26"/>
    </row>
    <row r="12" spans="1:9" ht="17.25" x14ac:dyDescent="0.25">
      <c r="A12" s="26"/>
      <c r="B12" s="238">
        <v>1</v>
      </c>
      <c r="C12" s="239" t="s">
        <v>291</v>
      </c>
      <c r="D12" s="240">
        <v>3</v>
      </c>
      <c r="E12" s="240">
        <v>3</v>
      </c>
      <c r="F12" s="241">
        <v>0</v>
      </c>
      <c r="G12" s="242">
        <v>2</v>
      </c>
      <c r="H12" s="460"/>
      <c r="I12" s="26"/>
    </row>
    <row r="13" spans="1:9" ht="30" x14ac:dyDescent="0.25">
      <c r="A13" s="26"/>
      <c r="B13" s="243">
        <v>2</v>
      </c>
      <c r="C13" s="244" t="s">
        <v>254</v>
      </c>
      <c r="D13" s="245">
        <v>3</v>
      </c>
      <c r="E13" s="245">
        <v>3</v>
      </c>
      <c r="F13" s="246">
        <v>0</v>
      </c>
      <c r="G13" s="247">
        <v>2</v>
      </c>
      <c r="H13" s="458"/>
      <c r="I13" s="26"/>
    </row>
    <row r="14" spans="1:9" x14ac:dyDescent="0.25">
      <c r="A14" s="26"/>
      <c r="B14" s="243">
        <v>3</v>
      </c>
      <c r="C14" s="244" t="s">
        <v>112</v>
      </c>
      <c r="D14" s="409">
        <v>816000</v>
      </c>
      <c r="E14" s="246">
        <v>720000</v>
      </c>
      <c r="F14" s="246">
        <v>0</v>
      </c>
      <c r="G14" s="247">
        <v>798000</v>
      </c>
      <c r="H14" s="458"/>
      <c r="I14" s="26"/>
    </row>
    <row r="15" spans="1:9" x14ac:dyDescent="0.25">
      <c r="A15" s="26"/>
      <c r="B15" s="243">
        <v>4</v>
      </c>
      <c r="C15" s="248" t="s">
        <v>113</v>
      </c>
      <c r="D15" s="409">
        <v>816000</v>
      </c>
      <c r="E15" s="387">
        <v>720000</v>
      </c>
      <c r="F15" s="387">
        <v>0</v>
      </c>
      <c r="G15" s="388">
        <v>798000</v>
      </c>
      <c r="H15" s="458"/>
      <c r="I15" s="26"/>
    </row>
    <row r="16" spans="1:9" x14ac:dyDescent="0.25">
      <c r="A16" s="26"/>
      <c r="B16" s="243">
        <v>5</v>
      </c>
      <c r="C16" s="248" t="s">
        <v>114</v>
      </c>
      <c r="D16" s="387">
        <v>0</v>
      </c>
      <c r="E16" s="387">
        <v>0</v>
      </c>
      <c r="F16" s="387">
        <v>0</v>
      </c>
      <c r="G16" s="387">
        <v>0</v>
      </c>
      <c r="H16" s="458"/>
      <c r="I16" s="26"/>
    </row>
    <row r="17" spans="1:9" x14ac:dyDescent="0.25">
      <c r="A17" s="26"/>
      <c r="B17" s="243">
        <v>6</v>
      </c>
      <c r="C17" s="249" t="s">
        <v>292</v>
      </c>
      <c r="D17" s="387">
        <v>0</v>
      </c>
      <c r="E17" s="387">
        <v>0</v>
      </c>
      <c r="F17" s="387">
        <v>0</v>
      </c>
      <c r="G17" s="387">
        <v>0</v>
      </c>
      <c r="H17" s="458"/>
      <c r="I17" s="26"/>
    </row>
    <row r="18" spans="1:9" ht="60" x14ac:dyDescent="0.25">
      <c r="A18" s="26"/>
      <c r="B18" s="243">
        <v>7</v>
      </c>
      <c r="C18" s="248" t="s">
        <v>115</v>
      </c>
      <c r="D18" s="387">
        <v>0</v>
      </c>
      <c r="E18" s="387">
        <v>0</v>
      </c>
      <c r="F18" s="387">
        <v>0</v>
      </c>
      <c r="G18" s="387">
        <v>0</v>
      </c>
      <c r="H18" s="458"/>
      <c r="I18" s="26"/>
    </row>
    <row r="19" spans="1:9" ht="30" x14ac:dyDescent="0.25">
      <c r="A19" s="26"/>
      <c r="B19" s="243">
        <v>8</v>
      </c>
      <c r="C19" s="249" t="s">
        <v>116</v>
      </c>
      <c r="D19" s="387">
        <v>0</v>
      </c>
      <c r="E19" s="387">
        <v>0</v>
      </c>
      <c r="F19" s="387">
        <v>0</v>
      </c>
      <c r="G19" s="387">
        <v>0</v>
      </c>
      <c r="H19" s="458"/>
      <c r="I19" s="26"/>
    </row>
    <row r="20" spans="1:9" x14ac:dyDescent="0.25">
      <c r="A20" s="26"/>
      <c r="B20" s="243">
        <v>9</v>
      </c>
      <c r="C20" s="249" t="s">
        <v>117</v>
      </c>
      <c r="D20" s="387">
        <v>0</v>
      </c>
      <c r="E20" s="387">
        <v>0</v>
      </c>
      <c r="F20" s="387">
        <v>0</v>
      </c>
      <c r="G20" s="387">
        <v>0</v>
      </c>
      <c r="H20" s="458"/>
      <c r="I20" s="26"/>
    </row>
    <row r="21" spans="1:9" x14ac:dyDescent="0.25">
      <c r="A21" s="26"/>
      <c r="B21" s="243">
        <v>10</v>
      </c>
      <c r="C21" s="248" t="s">
        <v>118</v>
      </c>
      <c r="D21" s="387">
        <v>0</v>
      </c>
      <c r="E21" s="387">
        <v>0</v>
      </c>
      <c r="F21" s="387">
        <v>0</v>
      </c>
      <c r="G21" s="387">
        <v>0</v>
      </c>
      <c r="H21" s="458"/>
      <c r="I21" s="26"/>
    </row>
    <row r="22" spans="1:9" x14ac:dyDescent="0.25">
      <c r="A22" s="26"/>
      <c r="B22" s="243">
        <v>11</v>
      </c>
      <c r="C22" s="250" t="s">
        <v>119</v>
      </c>
      <c r="D22" s="387">
        <v>200000</v>
      </c>
      <c r="E22" s="387">
        <v>800000</v>
      </c>
      <c r="F22" s="387">
        <v>0</v>
      </c>
      <c r="G22" s="388">
        <v>290000</v>
      </c>
      <c r="H22" s="458"/>
      <c r="I22" s="26"/>
    </row>
    <row r="23" spans="1:9" x14ac:dyDescent="0.25">
      <c r="A23" s="26"/>
      <c r="B23" s="243">
        <v>12</v>
      </c>
      <c r="C23" s="248" t="s">
        <v>113</v>
      </c>
      <c r="D23" s="387">
        <v>200000</v>
      </c>
      <c r="E23" s="387">
        <v>800000</v>
      </c>
      <c r="F23" s="387">
        <v>0</v>
      </c>
      <c r="G23" s="388">
        <v>290000</v>
      </c>
      <c r="H23" s="458"/>
      <c r="I23" s="26"/>
    </row>
    <row r="24" spans="1:9" x14ac:dyDescent="0.25">
      <c r="A24" s="26"/>
      <c r="B24" s="243">
        <v>13</v>
      </c>
      <c r="C24" s="251" t="s">
        <v>120</v>
      </c>
      <c r="D24" s="387">
        <v>0</v>
      </c>
      <c r="E24" s="387">
        <v>0</v>
      </c>
      <c r="F24" s="387">
        <v>0</v>
      </c>
      <c r="G24" s="387">
        <v>0</v>
      </c>
      <c r="H24" s="458"/>
      <c r="I24" s="26"/>
    </row>
    <row r="25" spans="1:9" x14ac:dyDescent="0.25">
      <c r="A25" s="26"/>
      <c r="B25" s="243">
        <v>14</v>
      </c>
      <c r="C25" s="248" t="s">
        <v>114</v>
      </c>
      <c r="D25" s="387">
        <v>0</v>
      </c>
      <c r="E25" s="387">
        <v>0</v>
      </c>
      <c r="F25" s="387">
        <v>0</v>
      </c>
      <c r="G25" s="387">
        <v>0</v>
      </c>
      <c r="H25" s="458"/>
      <c r="I25" s="26"/>
    </row>
    <row r="26" spans="1:9" x14ac:dyDescent="0.25">
      <c r="A26" s="26"/>
      <c r="B26" s="243">
        <v>15</v>
      </c>
      <c r="C26" s="251" t="s">
        <v>120</v>
      </c>
      <c r="D26" s="387">
        <v>0</v>
      </c>
      <c r="E26" s="387">
        <v>0</v>
      </c>
      <c r="F26" s="387">
        <v>0</v>
      </c>
      <c r="G26" s="387">
        <v>0</v>
      </c>
      <c r="H26" s="458"/>
      <c r="I26" s="26"/>
    </row>
    <row r="27" spans="1:9" x14ac:dyDescent="0.25">
      <c r="A27" s="26"/>
      <c r="B27" s="243">
        <v>16</v>
      </c>
      <c r="C27" s="249" t="s">
        <v>292</v>
      </c>
      <c r="D27" s="387">
        <v>0</v>
      </c>
      <c r="E27" s="387">
        <v>0</v>
      </c>
      <c r="F27" s="387">
        <v>0</v>
      </c>
      <c r="G27" s="387">
        <v>0</v>
      </c>
      <c r="H27" s="458"/>
      <c r="I27" s="26"/>
    </row>
    <row r="28" spans="1:9" x14ac:dyDescent="0.25">
      <c r="A28" s="26"/>
      <c r="B28" s="243">
        <v>17</v>
      </c>
      <c r="C28" s="251" t="s">
        <v>120</v>
      </c>
      <c r="D28" s="387">
        <v>0</v>
      </c>
      <c r="E28" s="387">
        <v>0</v>
      </c>
      <c r="F28" s="387">
        <v>0</v>
      </c>
      <c r="G28" s="387">
        <v>0</v>
      </c>
      <c r="H28" s="458"/>
      <c r="I28" s="26"/>
    </row>
    <row r="29" spans="1:9" ht="60" x14ac:dyDescent="0.25">
      <c r="A29" s="26"/>
      <c r="B29" s="243">
        <v>18</v>
      </c>
      <c r="C29" s="248" t="s">
        <v>115</v>
      </c>
      <c r="D29" s="387">
        <v>0</v>
      </c>
      <c r="E29" s="387">
        <v>0</v>
      </c>
      <c r="F29" s="387">
        <v>0</v>
      </c>
      <c r="G29" s="387">
        <v>0</v>
      </c>
      <c r="H29" s="458"/>
      <c r="I29" s="26"/>
    </row>
    <row r="30" spans="1:9" x14ac:dyDescent="0.25">
      <c r="A30" s="26"/>
      <c r="B30" s="243">
        <v>19</v>
      </c>
      <c r="C30" s="251" t="s">
        <v>120</v>
      </c>
      <c r="D30" s="387">
        <v>0</v>
      </c>
      <c r="E30" s="387">
        <v>0</v>
      </c>
      <c r="F30" s="387">
        <v>0</v>
      </c>
      <c r="G30" s="387">
        <v>0</v>
      </c>
      <c r="H30" s="458"/>
      <c r="I30" s="26"/>
    </row>
    <row r="31" spans="1:9" ht="30" x14ac:dyDescent="0.25">
      <c r="A31" s="26"/>
      <c r="B31" s="243">
        <v>20</v>
      </c>
      <c r="C31" s="249" t="s">
        <v>116</v>
      </c>
      <c r="D31" s="387">
        <v>0</v>
      </c>
      <c r="E31" s="387">
        <v>0</v>
      </c>
      <c r="F31" s="387">
        <v>0</v>
      </c>
      <c r="G31" s="387">
        <v>0</v>
      </c>
      <c r="H31" s="458"/>
      <c r="I31" s="26"/>
    </row>
    <row r="32" spans="1:9" x14ac:dyDescent="0.25">
      <c r="A32" s="26"/>
      <c r="B32" s="243">
        <v>21</v>
      </c>
      <c r="C32" s="251" t="s">
        <v>120</v>
      </c>
      <c r="D32" s="387">
        <v>0</v>
      </c>
      <c r="E32" s="387">
        <v>0</v>
      </c>
      <c r="F32" s="387">
        <v>0</v>
      </c>
      <c r="G32" s="387">
        <v>0</v>
      </c>
      <c r="H32" s="458"/>
      <c r="I32" s="26"/>
    </row>
    <row r="33" spans="1:9" x14ac:dyDescent="0.25">
      <c r="A33" s="26"/>
      <c r="B33" s="243">
        <v>22</v>
      </c>
      <c r="C33" s="249" t="s">
        <v>117</v>
      </c>
      <c r="D33" s="387">
        <v>0</v>
      </c>
      <c r="E33" s="387">
        <v>0</v>
      </c>
      <c r="F33" s="387">
        <v>0</v>
      </c>
      <c r="G33" s="387">
        <v>0</v>
      </c>
      <c r="H33" s="458"/>
      <c r="I33" s="26"/>
    </row>
    <row r="34" spans="1:9" x14ac:dyDescent="0.25">
      <c r="A34" s="26"/>
      <c r="B34" s="243">
        <v>23</v>
      </c>
      <c r="C34" s="251" t="s">
        <v>120</v>
      </c>
      <c r="D34" s="387">
        <v>0</v>
      </c>
      <c r="E34" s="387">
        <v>0</v>
      </c>
      <c r="F34" s="387">
        <v>0</v>
      </c>
      <c r="G34" s="387">
        <v>0</v>
      </c>
      <c r="H34" s="458"/>
      <c r="I34" s="26"/>
    </row>
    <row r="35" spans="1:9" x14ac:dyDescent="0.25">
      <c r="A35" s="26"/>
      <c r="B35" s="243">
        <v>24</v>
      </c>
      <c r="C35" s="248" t="s">
        <v>118</v>
      </c>
      <c r="D35" s="387">
        <v>0</v>
      </c>
      <c r="E35" s="387">
        <v>0</v>
      </c>
      <c r="F35" s="387">
        <v>0</v>
      </c>
      <c r="G35" s="387">
        <v>0</v>
      </c>
      <c r="H35" s="458"/>
      <c r="I35" s="26"/>
    </row>
    <row r="36" spans="1:9" ht="15.75" thickBot="1" x14ac:dyDescent="0.3">
      <c r="A36" s="26"/>
      <c r="B36" s="252">
        <v>25</v>
      </c>
      <c r="C36" s="253" t="s">
        <v>120</v>
      </c>
      <c r="D36" s="389">
        <v>0</v>
      </c>
      <c r="E36" s="389">
        <v>0</v>
      </c>
      <c r="F36" s="389">
        <v>0</v>
      </c>
      <c r="G36" s="390">
        <v>0</v>
      </c>
      <c r="H36" s="461"/>
      <c r="I36" s="26"/>
    </row>
    <row r="37" spans="1:9" ht="15.75" thickBot="1" x14ac:dyDescent="0.3">
      <c r="A37" s="26"/>
      <c r="B37" s="466" t="s">
        <v>131</v>
      </c>
      <c r="C37" s="467"/>
      <c r="D37" s="467"/>
      <c r="E37" s="467"/>
      <c r="F37" s="467"/>
      <c r="G37" s="467"/>
      <c r="H37" s="468"/>
      <c r="I37" s="26"/>
    </row>
    <row r="38" spans="1:9" s="25" customFormat="1" ht="28.5" customHeight="1" x14ac:dyDescent="0.25">
      <c r="A38" s="62"/>
      <c r="B38" s="238">
        <v>26</v>
      </c>
      <c r="C38" s="254" t="s">
        <v>137</v>
      </c>
      <c r="D38" s="255">
        <v>0</v>
      </c>
      <c r="E38" s="255">
        <v>0</v>
      </c>
      <c r="F38" s="255">
        <v>0</v>
      </c>
      <c r="G38" s="256">
        <v>0</v>
      </c>
      <c r="H38" s="462" t="s">
        <v>133</v>
      </c>
      <c r="I38" s="62"/>
    </row>
    <row r="39" spans="1:9" s="25" customFormat="1" x14ac:dyDescent="0.25">
      <c r="A39" s="62"/>
      <c r="B39" s="243">
        <v>27</v>
      </c>
      <c r="C39" s="257" t="s">
        <v>121</v>
      </c>
      <c r="D39" s="258">
        <v>0</v>
      </c>
      <c r="E39" s="258">
        <v>0</v>
      </c>
      <c r="F39" s="258">
        <v>0</v>
      </c>
      <c r="G39" s="259">
        <v>0</v>
      </c>
      <c r="H39" s="458"/>
      <c r="I39" s="62"/>
    </row>
    <row r="40" spans="1:9" s="25" customFormat="1" x14ac:dyDescent="0.25">
      <c r="A40" s="62"/>
      <c r="B40" s="243">
        <v>28</v>
      </c>
      <c r="C40" s="257" t="s">
        <v>122</v>
      </c>
      <c r="D40" s="258">
        <v>0</v>
      </c>
      <c r="E40" s="258">
        <v>0</v>
      </c>
      <c r="F40" s="258">
        <v>0</v>
      </c>
      <c r="G40" s="259">
        <v>0</v>
      </c>
      <c r="H40" s="458"/>
      <c r="I40" s="62"/>
    </row>
    <row r="41" spans="1:9" s="25" customFormat="1" ht="60" x14ac:dyDescent="0.25">
      <c r="A41" s="62"/>
      <c r="B41" s="243">
        <v>29</v>
      </c>
      <c r="C41" s="260" t="s">
        <v>123</v>
      </c>
      <c r="D41" s="258">
        <v>0</v>
      </c>
      <c r="E41" s="258">
        <v>0</v>
      </c>
      <c r="F41" s="258">
        <v>0</v>
      </c>
      <c r="G41" s="259">
        <v>0</v>
      </c>
      <c r="H41" s="261" t="s">
        <v>134</v>
      </c>
      <c r="I41" s="62"/>
    </row>
    <row r="42" spans="1:9" s="25" customFormat="1" x14ac:dyDescent="0.25">
      <c r="A42" s="62"/>
      <c r="B42" s="243">
        <v>30</v>
      </c>
      <c r="C42" s="260" t="s">
        <v>124</v>
      </c>
      <c r="D42" s="258">
        <v>0</v>
      </c>
      <c r="E42" s="258">
        <v>0</v>
      </c>
      <c r="F42" s="258">
        <v>0</v>
      </c>
      <c r="G42" s="259">
        <v>0</v>
      </c>
      <c r="H42" s="458" t="s">
        <v>135</v>
      </c>
      <c r="I42" s="62"/>
    </row>
    <row r="43" spans="1:9" s="25" customFormat="1" x14ac:dyDescent="0.25">
      <c r="A43" s="62"/>
      <c r="B43" s="243">
        <v>31</v>
      </c>
      <c r="C43" s="260" t="s">
        <v>128</v>
      </c>
      <c r="D43" s="258">
        <v>0</v>
      </c>
      <c r="E43" s="258">
        <v>0</v>
      </c>
      <c r="F43" s="258">
        <v>0</v>
      </c>
      <c r="G43" s="259">
        <v>0</v>
      </c>
      <c r="H43" s="458"/>
      <c r="I43" s="62"/>
    </row>
    <row r="44" spans="1:9" s="25" customFormat="1" ht="30" x14ac:dyDescent="0.25">
      <c r="A44" s="62"/>
      <c r="B44" s="243">
        <v>32</v>
      </c>
      <c r="C44" s="260" t="s">
        <v>125</v>
      </c>
      <c r="D44" s="258">
        <v>0</v>
      </c>
      <c r="E44" s="258">
        <v>0</v>
      </c>
      <c r="F44" s="258">
        <v>0</v>
      </c>
      <c r="G44" s="259">
        <v>0</v>
      </c>
      <c r="H44" s="261" t="s">
        <v>136</v>
      </c>
      <c r="I44" s="62"/>
    </row>
    <row r="45" spans="1:9" s="25" customFormat="1" x14ac:dyDescent="0.25">
      <c r="A45" s="62"/>
      <c r="B45" s="243">
        <v>33</v>
      </c>
      <c r="C45" s="262" t="s">
        <v>126</v>
      </c>
      <c r="D45" s="258">
        <v>0</v>
      </c>
      <c r="E45" s="258">
        <v>0</v>
      </c>
      <c r="F45" s="258">
        <v>0</v>
      </c>
      <c r="G45" s="259">
        <v>0</v>
      </c>
      <c r="H45" s="461" t="s">
        <v>138</v>
      </c>
      <c r="I45" s="62"/>
    </row>
    <row r="46" spans="1:9" s="25" customFormat="1" x14ac:dyDescent="0.25">
      <c r="A46" s="62"/>
      <c r="B46" s="243">
        <v>34</v>
      </c>
      <c r="C46" s="263" t="s">
        <v>127</v>
      </c>
      <c r="D46" s="258">
        <v>0</v>
      </c>
      <c r="E46" s="258">
        <v>0</v>
      </c>
      <c r="F46" s="258">
        <v>0</v>
      </c>
      <c r="G46" s="259">
        <v>0</v>
      </c>
      <c r="H46" s="464"/>
      <c r="I46" s="62"/>
    </row>
    <row r="47" spans="1:9" s="25" customFormat="1" x14ac:dyDescent="0.25">
      <c r="A47" s="62"/>
      <c r="B47" s="243">
        <v>35</v>
      </c>
      <c r="C47" s="262" t="s">
        <v>129</v>
      </c>
      <c r="D47" s="258">
        <v>0</v>
      </c>
      <c r="E47" s="258">
        <v>0</v>
      </c>
      <c r="F47" s="258">
        <v>0</v>
      </c>
      <c r="G47" s="259">
        <v>0</v>
      </c>
      <c r="H47" s="464"/>
      <c r="I47" s="62"/>
    </row>
    <row r="48" spans="1:9" s="25" customFormat="1" ht="15.75" thickBot="1" x14ac:dyDescent="0.3">
      <c r="A48" s="62"/>
      <c r="B48" s="252">
        <v>36</v>
      </c>
      <c r="C48" s="264" t="s">
        <v>130</v>
      </c>
      <c r="D48" s="265">
        <v>0</v>
      </c>
      <c r="E48" s="265">
        <v>0</v>
      </c>
      <c r="F48" s="265">
        <v>0</v>
      </c>
      <c r="G48" s="266">
        <v>0</v>
      </c>
      <c r="H48" s="465"/>
      <c r="I48" s="62"/>
    </row>
    <row r="49" spans="1:9" x14ac:dyDescent="0.25">
      <c r="A49" s="26"/>
      <c r="B49" s="26"/>
      <c r="C49" s="26"/>
      <c r="D49" s="26"/>
      <c r="E49" s="26"/>
      <c r="F49" s="26"/>
      <c r="G49" s="26"/>
      <c r="H49" s="26"/>
      <c r="I49" s="26"/>
    </row>
    <row r="50" spans="1:9" ht="29.45" customHeight="1" x14ac:dyDescent="0.25">
      <c r="A50" s="26"/>
      <c r="B50" s="463" t="s">
        <v>346</v>
      </c>
      <c r="C50" s="463"/>
      <c r="D50" s="463"/>
      <c r="E50" s="463"/>
      <c r="F50" s="463"/>
      <c r="G50" s="463"/>
      <c r="H50" s="463"/>
      <c r="I50" s="26"/>
    </row>
    <row r="51" spans="1:9" ht="15.75" x14ac:dyDescent="0.25">
      <c r="A51" s="26"/>
      <c r="B51" s="26" t="s">
        <v>284</v>
      </c>
      <c r="C51" s="26"/>
      <c r="D51" s="26"/>
      <c r="E51" s="26"/>
      <c r="F51" s="26"/>
      <c r="G51" s="26"/>
      <c r="H51" s="26"/>
      <c r="I51" s="26"/>
    </row>
    <row r="52" spans="1:9" ht="15.75" x14ac:dyDescent="0.25">
      <c r="A52" s="26"/>
      <c r="B52" s="341" t="s">
        <v>358</v>
      </c>
      <c r="C52" s="26"/>
      <c r="D52" s="26"/>
      <c r="E52" s="26"/>
      <c r="F52" s="26"/>
      <c r="G52" s="26"/>
      <c r="H52" s="26"/>
      <c r="I52" s="26"/>
    </row>
    <row r="53" spans="1:9" ht="15.75" x14ac:dyDescent="0.25">
      <c r="A53" s="26"/>
      <c r="B53" s="26" t="s">
        <v>255</v>
      </c>
      <c r="C53" s="26"/>
      <c r="D53" s="26"/>
      <c r="E53" s="26"/>
      <c r="F53" s="26"/>
      <c r="G53" s="26"/>
      <c r="H53" s="26"/>
      <c r="I53" s="26"/>
    </row>
    <row r="54" spans="1:9" ht="15.75" x14ac:dyDescent="0.25">
      <c r="A54" s="26"/>
      <c r="B54" s="26" t="s">
        <v>256</v>
      </c>
      <c r="C54" s="26"/>
      <c r="D54" s="26"/>
      <c r="E54" s="26"/>
      <c r="F54" s="26"/>
      <c r="G54" s="26"/>
      <c r="H54" s="26"/>
      <c r="I54" s="26"/>
    </row>
    <row r="55" spans="1:9" x14ac:dyDescent="0.25">
      <c r="A55" s="26"/>
      <c r="B55" s="26"/>
      <c r="C55" s="26"/>
      <c r="D55" s="26"/>
      <c r="E55" s="26"/>
      <c r="F55" s="26"/>
      <c r="G55" s="26"/>
      <c r="H55" s="26"/>
      <c r="I55" s="26"/>
    </row>
    <row r="56" spans="1:9" x14ac:dyDescent="0.25">
      <c r="A56" s="26"/>
      <c r="B56" s="26"/>
      <c r="C56" s="26"/>
      <c r="D56" s="26"/>
      <c r="E56" s="26"/>
      <c r="F56" s="26"/>
      <c r="G56" s="26"/>
      <c r="H56" s="26"/>
      <c r="I56" s="26"/>
    </row>
    <row r="57" spans="1:9" x14ac:dyDescent="0.25">
      <c r="A57" s="26"/>
      <c r="B57" s="26"/>
      <c r="C57" s="26"/>
      <c r="D57" s="26"/>
      <c r="E57" s="26"/>
      <c r="F57" s="26"/>
      <c r="G57" s="26"/>
      <c r="H57" s="26"/>
      <c r="I57" s="26"/>
    </row>
    <row r="58" spans="1:9" x14ac:dyDescent="0.25">
      <c r="A58" s="26"/>
      <c r="B58" s="26"/>
      <c r="C58" s="26"/>
      <c r="D58" s="26"/>
      <c r="E58" s="26"/>
      <c r="F58" s="26"/>
      <c r="G58" s="26"/>
      <c r="H58" s="26"/>
      <c r="I58" s="26"/>
    </row>
    <row r="59" spans="1:9" x14ac:dyDescent="0.25">
      <c r="A59" s="26"/>
      <c r="B59" s="26"/>
      <c r="C59" s="26"/>
      <c r="D59" s="26"/>
      <c r="E59" s="26"/>
      <c r="F59" s="26"/>
      <c r="G59" s="26"/>
      <c r="H59" s="26"/>
      <c r="I59" s="26"/>
    </row>
    <row r="60" spans="1:9" x14ac:dyDescent="0.25">
      <c r="A60" s="26"/>
      <c r="B60" s="26"/>
      <c r="C60" s="26"/>
      <c r="D60" s="26"/>
      <c r="E60" s="26"/>
      <c r="F60" s="26"/>
      <c r="G60" s="26"/>
      <c r="H60" s="26"/>
      <c r="I60" s="2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26"/>
      <c r="B63" s="26"/>
      <c r="C63" s="26"/>
      <c r="D63" s="26"/>
      <c r="E63" s="26"/>
      <c r="F63" s="26"/>
      <c r="G63" s="26"/>
      <c r="H63" s="26"/>
      <c r="I63" s="26"/>
    </row>
    <row r="64" spans="1:9" x14ac:dyDescent="0.25">
      <c r="A64" s="26"/>
      <c r="B64" s="26"/>
      <c r="C64" s="26"/>
      <c r="D64" s="26"/>
      <c r="E64" s="26"/>
      <c r="F64" s="26"/>
      <c r="G64" s="26"/>
      <c r="H64" s="26"/>
      <c r="I64" s="26"/>
    </row>
    <row r="65" spans="1:9" x14ac:dyDescent="0.25">
      <c r="A65" s="26"/>
      <c r="B65" s="26"/>
      <c r="C65" s="26"/>
      <c r="D65" s="26"/>
      <c r="E65" s="26"/>
      <c r="F65" s="26"/>
      <c r="G65" s="26"/>
      <c r="H65" s="26"/>
      <c r="I65" s="26"/>
    </row>
    <row r="66" spans="1:9" x14ac:dyDescent="0.25">
      <c r="A66" s="26"/>
      <c r="B66" s="26"/>
      <c r="C66" s="26"/>
      <c r="D66" s="26"/>
      <c r="E66" s="26"/>
      <c r="F66" s="26"/>
      <c r="G66" s="26"/>
      <c r="H66" s="26"/>
      <c r="I66" s="26"/>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workbookViewId="0">
      <selection activeCell="B6" sqref="B6:F6"/>
    </sheetView>
  </sheetViews>
  <sheetFormatPr defaultColWidth="8.85546875" defaultRowHeight="15" x14ac:dyDescent="0.25"/>
  <cols>
    <col min="1" max="1" width="3.85546875" customWidth="1"/>
    <col min="2" max="2" width="14.28515625" customWidth="1"/>
    <col min="3" max="3" width="21.140625" customWidth="1"/>
    <col min="4" max="4" width="20.7109375" customWidth="1"/>
    <col min="5" max="5" width="16.28515625" customWidth="1"/>
    <col min="6" max="6" width="48.28515625" customWidth="1"/>
    <col min="7" max="7" width="35.140625" customWidth="1"/>
  </cols>
  <sheetData>
    <row r="1" spans="1:7" ht="9.9499999999999993" customHeight="1" x14ac:dyDescent="0.25"/>
    <row r="2" spans="1:7" ht="15.75" x14ac:dyDescent="0.25">
      <c r="B2" s="88" t="str">
        <f>+Přehled!B2</f>
        <v>Roklen360 a.s.</v>
      </c>
      <c r="D2" s="88"/>
      <c r="F2" s="298" t="s">
        <v>308</v>
      </c>
    </row>
    <row r="3" spans="1:7" ht="9.9499999999999993" customHeight="1" x14ac:dyDescent="0.25"/>
    <row r="4" spans="1:7" ht="15.75" x14ac:dyDescent="0.25">
      <c r="B4" s="473" t="s">
        <v>305</v>
      </c>
      <c r="C4" s="474"/>
      <c r="D4" s="474"/>
      <c r="E4" s="474"/>
      <c r="F4" s="475"/>
      <c r="G4" s="80"/>
    </row>
    <row r="5" spans="1:7" ht="38.450000000000003" customHeight="1" x14ac:dyDescent="0.25">
      <c r="A5" s="49"/>
      <c r="B5" s="477" t="s">
        <v>374</v>
      </c>
      <c r="C5" s="477"/>
      <c r="D5" s="477"/>
      <c r="E5" s="477"/>
      <c r="F5" s="477"/>
      <c r="G5" s="49"/>
    </row>
    <row r="6" spans="1:7" ht="38.1" customHeight="1" x14ac:dyDescent="0.25">
      <c r="A6" s="49"/>
      <c r="B6" s="478" t="s">
        <v>312</v>
      </c>
      <c r="C6" s="478"/>
      <c r="D6" s="478"/>
      <c r="E6" s="478"/>
      <c r="F6" s="478"/>
      <c r="G6" s="49"/>
    </row>
    <row r="7" spans="1:7" ht="15.95" customHeight="1" x14ac:dyDescent="0.25">
      <c r="A7" s="49"/>
      <c r="B7" s="94" t="s">
        <v>257</v>
      </c>
      <c r="C7" s="71"/>
      <c r="D7" s="71"/>
      <c r="E7" s="71"/>
      <c r="F7" s="71"/>
      <c r="G7" s="49"/>
    </row>
    <row r="8" spans="1:7" ht="15.95" customHeight="1" x14ac:dyDescent="0.25">
      <c r="A8" s="49"/>
      <c r="B8" s="95" t="s">
        <v>303</v>
      </c>
      <c r="C8" s="49"/>
      <c r="D8" s="49"/>
      <c r="E8" s="49"/>
      <c r="F8" s="49"/>
      <c r="G8" s="49"/>
    </row>
    <row r="9" spans="1:7" ht="15.95" customHeight="1" x14ac:dyDescent="0.25">
      <c r="A9" s="49"/>
      <c r="B9" s="42" t="s">
        <v>107</v>
      </c>
      <c r="C9" s="67"/>
      <c r="D9" s="68"/>
      <c r="E9" s="68"/>
      <c r="F9" s="69">
        <f>'IF RM1'!D7</f>
        <v>44561</v>
      </c>
      <c r="G9" s="49"/>
    </row>
    <row r="10" spans="1:7" x14ac:dyDescent="0.25">
      <c r="A10" s="49"/>
      <c r="C10" s="49"/>
      <c r="D10" s="49"/>
      <c r="E10" s="49"/>
      <c r="F10" s="49"/>
      <c r="G10" s="49"/>
    </row>
    <row r="11" spans="1:7" ht="15.75" thickBot="1" x14ac:dyDescent="0.3">
      <c r="A11" s="49"/>
      <c r="B11" s="49"/>
      <c r="C11" s="49"/>
      <c r="D11" s="49"/>
      <c r="E11" s="49"/>
      <c r="F11" s="22" t="s">
        <v>300</v>
      </c>
      <c r="G11" s="49"/>
    </row>
    <row r="12" spans="1:7" ht="87" customHeight="1" x14ac:dyDescent="0.25">
      <c r="A12" s="49"/>
      <c r="B12" s="159" t="s">
        <v>0</v>
      </c>
      <c r="C12" s="160" t="s">
        <v>1</v>
      </c>
      <c r="D12" s="160" t="s">
        <v>2</v>
      </c>
      <c r="E12" s="160" t="s">
        <v>3</v>
      </c>
      <c r="F12" s="161" t="s">
        <v>4</v>
      </c>
      <c r="G12" s="49"/>
    </row>
    <row r="13" spans="1:7" ht="15.75" thickBot="1" x14ac:dyDescent="0.3">
      <c r="A13" s="49"/>
      <c r="B13" s="162" t="s">
        <v>5</v>
      </c>
      <c r="C13" s="163" t="s">
        <v>6</v>
      </c>
      <c r="D13" s="163" t="s">
        <v>7</v>
      </c>
      <c r="E13" s="163" t="s">
        <v>8</v>
      </c>
      <c r="F13" s="164" t="s">
        <v>9</v>
      </c>
      <c r="G13" s="49"/>
    </row>
    <row r="14" spans="1:7" x14ac:dyDescent="0.25">
      <c r="A14" s="49"/>
      <c r="B14" s="267"/>
      <c r="C14" s="267"/>
      <c r="D14" s="267"/>
      <c r="E14" s="267"/>
      <c r="F14" s="267"/>
      <c r="G14" s="49"/>
    </row>
    <row r="15" spans="1:7" x14ac:dyDescent="0.25">
      <c r="A15" s="49"/>
      <c r="B15" s="268"/>
      <c r="C15" s="268"/>
      <c r="D15" s="268"/>
      <c r="E15" s="268"/>
      <c r="F15" s="268"/>
      <c r="G15" s="49"/>
    </row>
    <row r="16" spans="1:7" x14ac:dyDescent="0.25">
      <c r="A16" s="49"/>
      <c r="B16" s="268"/>
      <c r="C16" s="268"/>
      <c r="D16" s="268"/>
      <c r="E16" s="268"/>
      <c r="F16" s="268"/>
      <c r="G16" s="49"/>
    </row>
    <row r="17" spans="1:7" x14ac:dyDescent="0.25">
      <c r="A17" s="49"/>
      <c r="B17" s="268"/>
      <c r="C17" s="268"/>
      <c r="D17" s="268"/>
      <c r="E17" s="268"/>
      <c r="F17" s="268"/>
      <c r="G17" s="49"/>
    </row>
    <row r="18" spans="1:7" x14ac:dyDescent="0.25">
      <c r="A18" s="49"/>
      <c r="B18" s="49"/>
      <c r="C18" s="49"/>
      <c r="D18" s="49"/>
      <c r="E18" s="49"/>
      <c r="F18" s="49"/>
      <c r="G18" s="49"/>
    </row>
    <row r="19" spans="1:7" ht="58.7" customHeight="1" x14ac:dyDescent="0.25">
      <c r="A19" s="49"/>
      <c r="B19" s="479" t="s">
        <v>274</v>
      </c>
      <c r="C19" s="479"/>
      <c r="D19" s="479"/>
      <c r="E19" s="479"/>
      <c r="F19" s="479"/>
      <c r="G19" s="49"/>
    </row>
    <row r="20" spans="1:7" x14ac:dyDescent="0.25">
      <c r="A20" s="49"/>
      <c r="B20" s="1"/>
      <c r="C20" s="49"/>
      <c r="D20" s="49"/>
      <c r="E20" s="49"/>
      <c r="F20" s="49"/>
      <c r="G20" s="49"/>
    </row>
    <row r="21" spans="1:7" x14ac:dyDescent="0.25">
      <c r="A21" s="49"/>
      <c r="B21" s="19" t="s">
        <v>106</v>
      </c>
      <c r="C21" s="20"/>
      <c r="D21" s="20"/>
      <c r="E21" s="20"/>
      <c r="F21" s="20"/>
      <c r="G21" s="49"/>
    </row>
    <row r="22" spans="1:7" x14ac:dyDescent="0.25">
      <c r="A22" s="49"/>
      <c r="B22" s="20" t="s">
        <v>103</v>
      </c>
      <c r="C22" s="20"/>
      <c r="D22" s="20"/>
      <c r="E22" s="20"/>
      <c r="F22" s="20"/>
      <c r="G22" s="49"/>
    </row>
    <row r="23" spans="1:7" ht="32.450000000000003" customHeight="1" x14ac:dyDescent="0.25">
      <c r="A23" s="49"/>
      <c r="B23" s="20"/>
      <c r="C23" s="476" t="s">
        <v>250</v>
      </c>
      <c r="D23" s="476"/>
      <c r="E23" s="476"/>
      <c r="F23" s="476"/>
      <c r="G23" s="49"/>
    </row>
    <row r="24" spans="1:7" ht="33.6" customHeight="1" x14ac:dyDescent="0.25">
      <c r="A24" s="49"/>
      <c r="B24" s="20"/>
      <c r="C24" s="476" t="s">
        <v>104</v>
      </c>
      <c r="D24" s="476"/>
      <c r="E24" s="476"/>
      <c r="F24" s="476"/>
      <c r="G24" s="49"/>
    </row>
    <row r="25" spans="1:7" ht="31.35" customHeight="1" x14ac:dyDescent="0.25">
      <c r="A25" s="49"/>
      <c r="B25" s="476" t="s">
        <v>105</v>
      </c>
      <c r="C25" s="476"/>
      <c r="D25" s="476"/>
      <c r="E25" s="476"/>
      <c r="F25" s="476"/>
      <c r="G25" s="49"/>
    </row>
    <row r="26" spans="1:7" x14ac:dyDescent="0.25">
      <c r="A26" s="49"/>
      <c r="B26" s="49"/>
      <c r="C26" s="49"/>
      <c r="D26" s="49"/>
      <c r="E26" s="49"/>
      <c r="F26" s="49"/>
      <c r="G26" s="49"/>
    </row>
    <row r="27" spans="1:7" x14ac:dyDescent="0.25">
      <c r="A27" s="49"/>
      <c r="B27" s="49"/>
      <c r="C27" s="49"/>
      <c r="D27" s="49"/>
      <c r="E27" s="49"/>
      <c r="F27" s="49"/>
      <c r="G27" s="49"/>
    </row>
    <row r="28" spans="1:7" x14ac:dyDescent="0.25">
      <c r="A28" s="49"/>
      <c r="B28" s="49"/>
      <c r="C28" s="49"/>
      <c r="D28" s="49"/>
      <c r="E28" s="49"/>
      <c r="F28" s="49"/>
      <c r="G28" s="49"/>
    </row>
    <row r="29" spans="1:7" x14ac:dyDescent="0.25">
      <c r="A29" s="49"/>
      <c r="B29" s="49"/>
      <c r="C29" s="49"/>
      <c r="D29" s="49"/>
      <c r="E29" s="49"/>
      <c r="F29" s="49"/>
      <c r="G29" s="49"/>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B6" sqref="B6:D6"/>
    </sheetView>
  </sheetViews>
  <sheetFormatPr defaultColWidth="9.140625" defaultRowHeight="15" x14ac:dyDescent="0.25"/>
  <cols>
    <col min="1" max="1" width="3.85546875" style="13" customWidth="1"/>
    <col min="2" max="2" width="6.7109375" style="13" customWidth="1"/>
    <col min="3" max="3" width="78.42578125" style="13" customWidth="1"/>
    <col min="4" max="4" width="22.140625" style="13" customWidth="1"/>
    <col min="5" max="5" width="17.85546875" style="13" customWidth="1"/>
    <col min="6" max="6" width="17.42578125" style="13" customWidth="1"/>
    <col min="7" max="7" width="15.85546875" style="13" customWidth="1"/>
    <col min="8" max="16384" width="9.140625" style="13"/>
  </cols>
  <sheetData>
    <row r="1" spans="1:7" ht="9.9499999999999993" customHeight="1" x14ac:dyDescent="0.25">
      <c r="A1" s="26"/>
      <c r="B1" s="38"/>
      <c r="C1" s="38"/>
      <c r="D1" s="26"/>
      <c r="E1" s="26"/>
      <c r="F1" s="26"/>
      <c r="G1" s="26"/>
    </row>
    <row r="2" spans="1:7" ht="15.75" x14ac:dyDescent="0.25">
      <c r="A2" s="26"/>
      <c r="B2" s="88" t="str">
        <f>+Přehled!B2</f>
        <v>Roklen360 a.s.</v>
      </c>
      <c r="C2" s="38"/>
      <c r="D2" s="298" t="s">
        <v>308</v>
      </c>
      <c r="E2" s="26"/>
      <c r="F2" s="26"/>
      <c r="G2" s="26"/>
    </row>
    <row r="3" spans="1:7" ht="9.9499999999999993" customHeight="1" x14ac:dyDescent="0.25">
      <c r="A3" s="26"/>
      <c r="B3" s="38"/>
      <c r="C3" s="38"/>
      <c r="D3" s="26"/>
      <c r="E3" s="26"/>
      <c r="F3" s="26"/>
      <c r="G3" s="26"/>
    </row>
    <row r="4" spans="1:7" ht="15.75" x14ac:dyDescent="0.25">
      <c r="A4" s="26"/>
      <c r="B4" s="481" t="s">
        <v>20</v>
      </c>
      <c r="C4" s="481"/>
      <c r="D4" s="481"/>
      <c r="E4" s="80"/>
      <c r="F4" s="26"/>
      <c r="G4" s="26"/>
    </row>
    <row r="5" spans="1:7" ht="48.95" customHeight="1" x14ac:dyDescent="0.25">
      <c r="A5" s="38"/>
      <c r="B5" s="477" t="s">
        <v>375</v>
      </c>
      <c r="C5" s="477"/>
      <c r="D5" s="477"/>
      <c r="E5" s="38"/>
      <c r="F5" s="26"/>
      <c r="G5" s="26"/>
    </row>
    <row r="6" spans="1:7" ht="29.45" customHeight="1" x14ac:dyDescent="0.25">
      <c r="A6" s="38"/>
      <c r="B6" s="478" t="s">
        <v>312</v>
      </c>
      <c r="C6" s="478"/>
      <c r="D6" s="478"/>
      <c r="E6" s="38"/>
      <c r="F6" s="26"/>
      <c r="G6" s="26"/>
    </row>
    <row r="7" spans="1:7" ht="24" customHeight="1" x14ac:dyDescent="0.25">
      <c r="A7" s="38"/>
      <c r="B7" s="95" t="s">
        <v>304</v>
      </c>
      <c r="C7" s="38"/>
      <c r="D7" s="38"/>
      <c r="E7" s="38"/>
      <c r="F7" s="26"/>
      <c r="G7" s="26"/>
    </row>
    <row r="8" spans="1:7" x14ac:dyDescent="0.25">
      <c r="A8" s="38"/>
      <c r="B8" s="42" t="s">
        <v>107</v>
      </c>
      <c r="C8" s="67"/>
      <c r="D8" s="69">
        <f>'IF RM1'!D7</f>
        <v>44561</v>
      </c>
      <c r="E8" s="38"/>
      <c r="F8" s="26"/>
      <c r="G8" s="26"/>
    </row>
    <row r="9" spans="1:7" x14ac:dyDescent="0.25">
      <c r="A9" s="26"/>
      <c r="B9" s="26"/>
      <c r="C9" s="58" t="s">
        <v>301</v>
      </c>
      <c r="D9" s="26"/>
      <c r="E9" s="26"/>
      <c r="F9" s="26"/>
      <c r="G9" s="26"/>
    </row>
    <row r="10" spans="1:7" x14ac:dyDescent="0.25">
      <c r="A10" s="26"/>
      <c r="B10" s="480" t="s">
        <v>21</v>
      </c>
      <c r="C10" s="480"/>
      <c r="D10" s="480"/>
      <c r="E10" s="26"/>
      <c r="F10" s="26"/>
      <c r="G10" s="26"/>
    </row>
    <row r="11" spans="1:7" ht="15.75" thickBot="1" x14ac:dyDescent="0.3">
      <c r="A11" s="26"/>
      <c r="B11" s="26"/>
      <c r="C11" s="26"/>
      <c r="D11" s="26"/>
      <c r="E11" s="26"/>
      <c r="F11" s="26"/>
      <c r="G11" s="26"/>
    </row>
    <row r="12" spans="1:7" ht="15.75" thickBot="1" x14ac:dyDescent="0.3">
      <c r="A12" s="26"/>
      <c r="B12" s="165" t="s">
        <v>22</v>
      </c>
      <c r="C12" s="166" t="s">
        <v>23</v>
      </c>
      <c r="D12" s="167" t="s">
        <v>24</v>
      </c>
      <c r="E12" s="26"/>
      <c r="F12" s="26"/>
      <c r="G12" s="26"/>
    </row>
    <row r="13" spans="1:7" x14ac:dyDescent="0.25">
      <c r="A13" s="26"/>
      <c r="B13" s="269">
        <v>1</v>
      </c>
      <c r="C13" s="272" t="s">
        <v>25</v>
      </c>
      <c r="D13" s="179"/>
      <c r="E13" s="26"/>
      <c r="F13" s="26"/>
      <c r="G13" s="26"/>
    </row>
    <row r="14" spans="1:7" x14ac:dyDescent="0.25">
      <c r="A14" s="26"/>
      <c r="B14" s="270">
        <v>2</v>
      </c>
      <c r="C14" s="273" t="s">
        <v>26</v>
      </c>
      <c r="D14" s="181"/>
      <c r="E14" s="26"/>
      <c r="F14" s="26"/>
      <c r="G14" s="26"/>
    </row>
    <row r="15" spans="1:7" ht="30" x14ac:dyDescent="0.25">
      <c r="A15" s="26"/>
      <c r="B15" s="270">
        <v>3</v>
      </c>
      <c r="C15" s="274" t="s">
        <v>27</v>
      </c>
      <c r="D15" s="181"/>
      <c r="E15" s="26"/>
      <c r="F15" s="26"/>
      <c r="G15" s="26"/>
    </row>
    <row r="16" spans="1:7" ht="30" x14ac:dyDescent="0.25">
      <c r="A16" s="26"/>
      <c r="B16" s="270">
        <v>4</v>
      </c>
      <c r="C16" s="275" t="s">
        <v>28</v>
      </c>
      <c r="D16" s="276" t="s">
        <v>94</v>
      </c>
      <c r="E16" s="26"/>
      <c r="F16" s="26"/>
      <c r="G16" s="26"/>
    </row>
    <row r="17" spans="1:7" x14ac:dyDescent="0.25">
      <c r="A17" s="26"/>
      <c r="B17" s="270">
        <v>5</v>
      </c>
      <c r="C17" s="275" t="s">
        <v>29</v>
      </c>
      <c r="D17" s="181"/>
      <c r="E17" s="26"/>
      <c r="F17" s="26"/>
      <c r="G17" s="26"/>
    </row>
    <row r="18" spans="1:7" x14ac:dyDescent="0.25">
      <c r="A18" s="26"/>
      <c r="B18" s="270">
        <v>6</v>
      </c>
      <c r="C18" s="275" t="s">
        <v>30</v>
      </c>
      <c r="D18" s="181"/>
      <c r="E18" s="26"/>
      <c r="F18" s="26"/>
      <c r="G18" s="26"/>
    </row>
    <row r="19" spans="1:7" ht="30" x14ac:dyDescent="0.25">
      <c r="A19" s="26"/>
      <c r="B19" s="270">
        <v>7</v>
      </c>
      <c r="C19" s="275" t="s">
        <v>31</v>
      </c>
      <c r="D19" s="276" t="s">
        <v>94</v>
      </c>
      <c r="E19" s="26"/>
      <c r="F19" s="26"/>
      <c r="G19" s="26"/>
    </row>
    <row r="20" spans="1:7" ht="15.75" thickBot="1" x14ac:dyDescent="0.3">
      <c r="A20" s="26"/>
      <c r="B20" s="271">
        <v>8</v>
      </c>
      <c r="C20" s="277" t="s">
        <v>32</v>
      </c>
      <c r="D20" s="184"/>
      <c r="E20" s="26"/>
      <c r="F20" s="26"/>
      <c r="G20" s="26"/>
    </row>
    <row r="21" spans="1:7" x14ac:dyDescent="0.25">
      <c r="A21" s="26"/>
      <c r="B21" s="72"/>
      <c r="C21" s="72"/>
      <c r="D21" s="73"/>
      <c r="E21" s="26"/>
      <c r="F21" s="26"/>
      <c r="G21" s="26"/>
    </row>
    <row r="22" spans="1:7" x14ac:dyDescent="0.25">
      <c r="A22" s="26"/>
      <c r="B22" s="72"/>
      <c r="C22" s="72"/>
      <c r="D22" s="73"/>
      <c r="E22" s="26"/>
      <c r="F22" s="26"/>
      <c r="G22" s="26"/>
    </row>
    <row r="23" spans="1:7" x14ac:dyDescent="0.25">
      <c r="A23" s="26"/>
      <c r="B23" s="72"/>
      <c r="C23" s="72"/>
      <c r="D23" s="73"/>
      <c r="E23" s="26"/>
      <c r="F23" s="26"/>
      <c r="G23" s="26"/>
    </row>
    <row r="24" spans="1:7" x14ac:dyDescent="0.25">
      <c r="A24" s="26"/>
      <c r="B24" s="480" t="s">
        <v>33</v>
      </c>
      <c r="C24" s="480"/>
      <c r="D24" s="480"/>
      <c r="E24" s="480"/>
      <c r="F24" s="26"/>
      <c r="G24" s="26"/>
    </row>
    <row r="25" spans="1:7" ht="15.75" thickBot="1" x14ac:dyDescent="0.3">
      <c r="A25" s="26"/>
      <c r="B25" s="26"/>
      <c r="C25" s="26"/>
      <c r="D25" s="26"/>
      <c r="E25" s="26"/>
      <c r="F25" s="26"/>
      <c r="G25" s="26"/>
    </row>
    <row r="26" spans="1:7" ht="15.75" thickBot="1" x14ac:dyDescent="0.3">
      <c r="A26" s="26"/>
      <c r="B26" s="165" t="s">
        <v>22</v>
      </c>
      <c r="C26" s="166" t="s">
        <v>23</v>
      </c>
      <c r="D26" s="166" t="s">
        <v>34</v>
      </c>
      <c r="E26" s="168" t="s">
        <v>35</v>
      </c>
      <c r="F26" s="26"/>
      <c r="G26" s="26"/>
    </row>
    <row r="27" spans="1:7" x14ac:dyDescent="0.25">
      <c r="A27" s="26"/>
      <c r="B27" s="278">
        <v>1</v>
      </c>
      <c r="C27" s="279" t="s">
        <v>36</v>
      </c>
      <c r="D27" s="280"/>
      <c r="E27" s="281"/>
      <c r="F27" s="26"/>
      <c r="G27" s="26"/>
    </row>
    <row r="28" spans="1:7" x14ac:dyDescent="0.25">
      <c r="A28" s="26"/>
      <c r="B28" s="282">
        <v>2</v>
      </c>
      <c r="C28" s="283" t="s">
        <v>37</v>
      </c>
      <c r="D28" s="57"/>
      <c r="E28" s="181"/>
      <c r="F28" s="26"/>
      <c r="G28" s="26"/>
    </row>
    <row r="29" spans="1:7" x14ac:dyDescent="0.25">
      <c r="A29" s="26"/>
      <c r="B29" s="282">
        <v>3</v>
      </c>
      <c r="C29" s="284" t="s">
        <v>38</v>
      </c>
      <c r="D29" s="57"/>
      <c r="E29" s="181"/>
      <c r="F29" s="26"/>
      <c r="G29" s="26"/>
    </row>
    <row r="30" spans="1:7" x14ac:dyDescent="0.25">
      <c r="A30" s="26"/>
      <c r="B30" s="282">
        <v>4</v>
      </c>
      <c r="C30" s="284" t="s">
        <v>39</v>
      </c>
      <c r="D30" s="57"/>
      <c r="E30" s="181"/>
      <c r="F30" s="26"/>
      <c r="G30" s="26"/>
    </row>
    <row r="31" spans="1:7" ht="15.75" thickBot="1" x14ac:dyDescent="0.3">
      <c r="A31" s="26"/>
      <c r="B31" s="285">
        <v>5</v>
      </c>
      <c r="C31" s="286" t="s">
        <v>40</v>
      </c>
      <c r="D31" s="183"/>
      <c r="E31" s="184"/>
      <c r="F31" s="26"/>
      <c r="G31" s="26"/>
    </row>
    <row r="32" spans="1:7" x14ac:dyDescent="0.25">
      <c r="A32" s="26"/>
      <c r="B32" s="26"/>
      <c r="C32" s="26"/>
      <c r="D32" s="26"/>
      <c r="E32" s="26"/>
      <c r="F32" s="26"/>
      <c r="G32" s="26"/>
    </row>
    <row r="33" spans="1:7" x14ac:dyDescent="0.25">
      <c r="A33" s="26"/>
      <c r="B33" s="26"/>
      <c r="C33" s="26"/>
      <c r="D33" s="26"/>
      <c r="E33" s="26"/>
      <c r="F33" s="26"/>
      <c r="G33" s="26"/>
    </row>
    <row r="34" spans="1:7" x14ac:dyDescent="0.25">
      <c r="A34" s="26"/>
      <c r="B34" s="26"/>
      <c r="C34" s="26"/>
      <c r="D34" s="26"/>
      <c r="E34" s="26"/>
      <c r="F34" s="26"/>
      <c r="G34" s="26"/>
    </row>
    <row r="35" spans="1:7" x14ac:dyDescent="0.25">
      <c r="A35" s="26"/>
      <c r="B35" s="480" t="s">
        <v>41</v>
      </c>
      <c r="C35" s="480"/>
      <c r="D35" s="480"/>
      <c r="E35" s="26"/>
      <c r="F35" s="26"/>
      <c r="G35" s="26"/>
    </row>
    <row r="36" spans="1:7" ht="15.75" thickBot="1" x14ac:dyDescent="0.3">
      <c r="A36" s="26"/>
      <c r="B36" s="26"/>
      <c r="C36" s="26"/>
      <c r="D36" s="26"/>
      <c r="E36" s="26"/>
      <c r="F36" s="26"/>
      <c r="G36" s="26"/>
    </row>
    <row r="37" spans="1:7" ht="15.75" thickBot="1" x14ac:dyDescent="0.3">
      <c r="A37" s="26"/>
      <c r="B37" s="165" t="s">
        <v>22</v>
      </c>
      <c r="C37" s="166" t="s">
        <v>23</v>
      </c>
      <c r="D37" s="168" t="s">
        <v>24</v>
      </c>
      <c r="E37" s="26"/>
      <c r="F37" s="26"/>
      <c r="G37" s="26"/>
    </row>
    <row r="38" spans="1:7" ht="30" x14ac:dyDescent="0.25">
      <c r="A38" s="26"/>
      <c r="B38" s="278">
        <v>1</v>
      </c>
      <c r="C38" s="279" t="s">
        <v>42</v>
      </c>
      <c r="D38" s="179"/>
      <c r="E38" s="26"/>
      <c r="F38" s="26"/>
      <c r="G38" s="26"/>
    </row>
    <row r="39" spans="1:7" x14ac:dyDescent="0.25">
      <c r="A39" s="26"/>
      <c r="B39" s="282">
        <v>2</v>
      </c>
      <c r="C39" s="287" t="s">
        <v>43</v>
      </c>
      <c r="D39" s="181"/>
      <c r="E39" s="26"/>
      <c r="F39" s="26"/>
      <c r="G39" s="26"/>
    </row>
    <row r="40" spans="1:7" ht="30" x14ac:dyDescent="0.25">
      <c r="A40" s="26"/>
      <c r="B40" s="282">
        <v>3</v>
      </c>
      <c r="C40" s="287" t="s">
        <v>44</v>
      </c>
      <c r="D40" s="181"/>
      <c r="E40" s="26"/>
      <c r="F40" s="26"/>
      <c r="G40" s="26"/>
    </row>
    <row r="41" spans="1:7" x14ac:dyDescent="0.25">
      <c r="A41" s="26"/>
      <c r="B41" s="282">
        <v>4</v>
      </c>
      <c r="C41" s="287" t="s">
        <v>45</v>
      </c>
      <c r="D41" s="181"/>
      <c r="E41" s="26"/>
      <c r="F41" s="26"/>
      <c r="G41" s="26"/>
    </row>
    <row r="42" spans="1:7" ht="30" x14ac:dyDescent="0.25">
      <c r="A42" s="26"/>
      <c r="B42" s="282">
        <v>5</v>
      </c>
      <c r="C42" s="287" t="s">
        <v>46</v>
      </c>
      <c r="D42" s="181"/>
      <c r="E42" s="26"/>
      <c r="F42" s="26"/>
      <c r="G42" s="26"/>
    </row>
    <row r="43" spans="1:7" ht="15.75" thickBot="1" x14ac:dyDescent="0.3">
      <c r="A43" s="26"/>
      <c r="B43" s="285">
        <v>6</v>
      </c>
      <c r="C43" s="288" t="s">
        <v>47</v>
      </c>
      <c r="D43" s="184"/>
      <c r="E43" s="26"/>
      <c r="F43" s="26"/>
      <c r="G43" s="26"/>
    </row>
    <row r="44" spans="1:7" x14ac:dyDescent="0.25">
      <c r="A44" s="26"/>
      <c r="B44" s="74"/>
      <c r="C44" s="74"/>
      <c r="D44" s="73"/>
      <c r="E44" s="26"/>
      <c r="F44" s="26"/>
      <c r="G44" s="26"/>
    </row>
    <row r="45" spans="1:7" x14ac:dyDescent="0.25">
      <c r="A45" s="26"/>
      <c r="B45" s="74"/>
      <c r="C45" s="74"/>
      <c r="D45" s="73"/>
      <c r="E45" s="26"/>
      <c r="F45" s="26"/>
      <c r="G45" s="26"/>
    </row>
    <row r="46" spans="1:7" x14ac:dyDescent="0.25">
      <c r="A46" s="26"/>
      <c r="B46" s="74"/>
      <c r="C46" s="74"/>
      <c r="D46" s="73"/>
      <c r="E46" s="26"/>
      <c r="F46" s="26"/>
      <c r="G46" s="26"/>
    </row>
    <row r="47" spans="1:7" x14ac:dyDescent="0.25">
      <c r="A47" s="26"/>
      <c r="B47" s="480" t="s">
        <v>48</v>
      </c>
      <c r="C47" s="480"/>
      <c r="D47" s="480"/>
      <c r="E47" s="480"/>
      <c r="F47" s="480"/>
      <c r="G47" s="480"/>
    </row>
    <row r="48" spans="1:7" ht="15.75" thickBot="1" x14ac:dyDescent="0.3">
      <c r="A48" s="26"/>
      <c r="B48" s="74"/>
      <c r="C48" s="74"/>
      <c r="D48" s="73"/>
      <c r="E48" s="26"/>
      <c r="F48" s="26"/>
      <c r="G48" s="26"/>
    </row>
    <row r="49" spans="1:7" ht="15.75" thickBot="1" x14ac:dyDescent="0.3">
      <c r="A49" s="26"/>
      <c r="B49" s="165" t="s">
        <v>22</v>
      </c>
      <c r="C49" s="166" t="s">
        <v>23</v>
      </c>
      <c r="D49" s="169" t="s">
        <v>49</v>
      </c>
      <c r="E49" s="169" t="s">
        <v>50</v>
      </c>
      <c r="F49" s="169" t="s">
        <v>51</v>
      </c>
      <c r="G49" s="167" t="s">
        <v>52</v>
      </c>
    </row>
    <row r="50" spans="1:7" x14ac:dyDescent="0.25">
      <c r="A50" s="26"/>
      <c r="B50" s="278">
        <v>1</v>
      </c>
      <c r="C50" s="279" t="s">
        <v>53</v>
      </c>
      <c r="D50" s="178"/>
      <c r="E50" s="178"/>
      <c r="F50" s="178"/>
      <c r="G50" s="179"/>
    </row>
    <row r="51" spans="1:7" x14ac:dyDescent="0.25">
      <c r="A51" s="26"/>
      <c r="B51" s="282">
        <v>2</v>
      </c>
      <c r="C51" s="284" t="s">
        <v>54</v>
      </c>
      <c r="D51" s="57"/>
      <c r="E51" s="57"/>
      <c r="F51" s="57"/>
      <c r="G51" s="181"/>
    </row>
    <row r="52" spans="1:7" x14ac:dyDescent="0.25">
      <c r="A52" s="26"/>
      <c r="B52" s="282">
        <v>3</v>
      </c>
      <c r="C52" s="284" t="s">
        <v>55</v>
      </c>
      <c r="D52" s="57"/>
      <c r="E52" s="57"/>
      <c r="F52" s="57"/>
      <c r="G52" s="181"/>
    </row>
    <row r="53" spans="1:7" x14ac:dyDescent="0.25">
      <c r="A53" s="26"/>
      <c r="B53" s="282">
        <v>4</v>
      </c>
      <c r="C53" s="284" t="s">
        <v>56</v>
      </c>
      <c r="D53" s="57"/>
      <c r="E53" s="57"/>
      <c r="F53" s="57"/>
      <c r="G53" s="181"/>
    </row>
    <row r="54" spans="1:7" x14ac:dyDescent="0.25">
      <c r="A54" s="26"/>
      <c r="B54" s="282">
        <v>5</v>
      </c>
      <c r="C54" s="284" t="s">
        <v>57</v>
      </c>
      <c r="D54" s="57"/>
      <c r="E54" s="57"/>
      <c r="F54" s="57"/>
      <c r="G54" s="181"/>
    </row>
    <row r="55" spans="1:7" x14ac:dyDescent="0.25">
      <c r="A55" s="26"/>
      <c r="B55" s="282">
        <v>6</v>
      </c>
      <c r="C55" s="284" t="s">
        <v>58</v>
      </c>
      <c r="D55" s="57"/>
      <c r="E55" s="57"/>
      <c r="F55" s="57"/>
      <c r="G55" s="181"/>
    </row>
    <row r="56" spans="1:7" x14ac:dyDescent="0.25">
      <c r="A56" s="26"/>
      <c r="B56" s="289">
        <v>7</v>
      </c>
      <c r="C56" s="284" t="s">
        <v>59</v>
      </c>
      <c r="D56" s="57"/>
      <c r="E56" s="57"/>
      <c r="F56" s="57"/>
      <c r="G56" s="181"/>
    </row>
    <row r="57" spans="1:7" ht="15.75" thickBot="1" x14ac:dyDescent="0.3">
      <c r="A57" s="26"/>
      <c r="B57" s="290">
        <v>8</v>
      </c>
      <c r="C57" s="291" t="s">
        <v>60</v>
      </c>
      <c r="D57" s="183"/>
      <c r="E57" s="183"/>
      <c r="F57" s="183"/>
      <c r="G57" s="184"/>
    </row>
    <row r="58" spans="1:7" x14ac:dyDescent="0.25">
      <c r="A58" s="26"/>
      <c r="B58" s="26"/>
      <c r="C58" s="26"/>
      <c r="D58" s="26"/>
      <c r="E58" s="26"/>
      <c r="F58" s="26"/>
      <c r="G58" s="26"/>
    </row>
    <row r="59" spans="1:7" x14ac:dyDescent="0.25">
      <c r="A59" s="26"/>
      <c r="B59" s="26"/>
      <c r="C59" s="26"/>
      <c r="D59" s="26"/>
      <c r="E59" s="26"/>
      <c r="F59" s="26"/>
      <c r="G59" s="26"/>
    </row>
    <row r="60" spans="1:7" x14ac:dyDescent="0.25">
      <c r="A60" s="26"/>
      <c r="B60" s="26"/>
      <c r="C60" s="26"/>
      <c r="D60" s="26"/>
      <c r="E60" s="26"/>
      <c r="F60" s="26"/>
      <c r="G60" s="26"/>
    </row>
    <row r="61" spans="1:7" x14ac:dyDescent="0.25">
      <c r="A61" s="26"/>
      <c r="B61" s="480" t="s">
        <v>61</v>
      </c>
      <c r="C61" s="480"/>
      <c r="D61" s="480"/>
      <c r="E61" s="26"/>
      <c r="F61" s="26"/>
      <c r="G61" s="26"/>
    </row>
    <row r="62" spans="1:7" ht="15.75" thickBot="1" x14ac:dyDescent="0.3">
      <c r="A62" s="26"/>
      <c r="B62" s="26"/>
      <c r="C62" s="26"/>
      <c r="D62" s="26"/>
      <c r="E62" s="26"/>
      <c r="F62" s="26"/>
      <c r="G62" s="26"/>
    </row>
    <row r="63" spans="1:7" ht="15.75" thickBot="1" x14ac:dyDescent="0.3">
      <c r="A63" s="26"/>
      <c r="B63" s="165" t="s">
        <v>22</v>
      </c>
      <c r="C63" s="166" t="s">
        <v>23</v>
      </c>
      <c r="D63" s="168" t="s">
        <v>24</v>
      </c>
      <c r="E63" s="26"/>
      <c r="F63" s="26"/>
      <c r="G63" s="26"/>
    </row>
    <row r="64" spans="1:7" ht="30" x14ac:dyDescent="0.25">
      <c r="A64" s="26"/>
      <c r="B64" s="278">
        <v>1</v>
      </c>
      <c r="C64" s="279" t="s">
        <v>62</v>
      </c>
      <c r="D64" s="179"/>
      <c r="E64" s="26"/>
      <c r="F64" s="26"/>
      <c r="G64" s="26"/>
    </row>
    <row r="65" spans="1:7" ht="15.75" thickBot="1" x14ac:dyDescent="0.3">
      <c r="A65" s="26"/>
      <c r="B65" s="290">
        <v>2</v>
      </c>
      <c r="C65" s="286" t="s">
        <v>63</v>
      </c>
      <c r="D65" s="184"/>
      <c r="E65" s="26"/>
      <c r="F65" s="26"/>
      <c r="G65" s="26"/>
    </row>
    <row r="66" spans="1:7" x14ac:dyDescent="0.25">
      <c r="A66" s="26"/>
      <c r="B66" s="26"/>
      <c r="C66" s="26"/>
      <c r="D66" s="26"/>
      <c r="E66" s="26"/>
      <c r="F66" s="26"/>
      <c r="G66" s="26"/>
    </row>
    <row r="67" spans="1:7" ht="51" customHeight="1" x14ac:dyDescent="0.25">
      <c r="A67" s="26"/>
      <c r="B67" s="482" t="s">
        <v>274</v>
      </c>
      <c r="C67" s="482"/>
      <c r="D67" s="482"/>
      <c r="E67" s="26"/>
      <c r="F67" s="26"/>
      <c r="G67" s="26"/>
    </row>
    <row r="68" spans="1:7" x14ac:dyDescent="0.25">
      <c r="A68" s="26"/>
      <c r="B68" s="26"/>
      <c r="C68" s="26"/>
      <c r="D68" s="26"/>
      <c r="E68" s="26"/>
      <c r="F68" s="26"/>
      <c r="G68" s="26"/>
    </row>
    <row r="69" spans="1:7" x14ac:dyDescent="0.25">
      <c r="A69" s="26"/>
      <c r="B69" s="19" t="s">
        <v>106</v>
      </c>
      <c r="C69" s="20"/>
      <c r="D69" s="20"/>
      <c r="E69" s="20"/>
      <c r="F69" s="20"/>
      <c r="G69" s="26"/>
    </row>
    <row r="70" spans="1:7" x14ac:dyDescent="0.25">
      <c r="A70" s="26"/>
      <c r="B70" s="20" t="s">
        <v>103</v>
      </c>
      <c r="C70" s="20"/>
      <c r="D70" s="20"/>
      <c r="E70" s="20"/>
      <c r="F70" s="20"/>
      <c r="G70" s="26"/>
    </row>
    <row r="71" spans="1:7" ht="27.6" customHeight="1" x14ac:dyDescent="0.25">
      <c r="A71" s="26"/>
      <c r="B71" s="20"/>
      <c r="C71" s="476" t="s">
        <v>250</v>
      </c>
      <c r="D71" s="476"/>
      <c r="E71" s="55"/>
      <c r="F71" s="55"/>
      <c r="G71" s="26"/>
    </row>
    <row r="72" spans="1:7" ht="31.35" customHeight="1" x14ac:dyDescent="0.25">
      <c r="A72" s="26"/>
      <c r="B72" s="20"/>
      <c r="C72" s="476" t="s">
        <v>104</v>
      </c>
      <c r="D72" s="476"/>
      <c r="E72" s="55"/>
      <c r="F72" s="55"/>
      <c r="G72" s="26"/>
    </row>
    <row r="73" spans="1:7" ht="33.6" customHeight="1" x14ac:dyDescent="0.25">
      <c r="A73" s="26"/>
      <c r="B73" s="476" t="s">
        <v>105</v>
      </c>
      <c r="C73" s="476"/>
      <c r="D73" s="476"/>
      <c r="E73" s="55"/>
      <c r="F73" s="55"/>
      <c r="G73" s="26"/>
    </row>
    <row r="74" spans="1:7" x14ac:dyDescent="0.25">
      <c r="A74" s="26"/>
      <c r="B74" s="26"/>
      <c r="C74" s="26"/>
      <c r="D74" s="26"/>
      <c r="E74" s="26"/>
      <c r="F74" s="26"/>
      <c r="G74" s="26"/>
    </row>
    <row r="75" spans="1:7" x14ac:dyDescent="0.25">
      <c r="A75" s="26"/>
      <c r="B75" s="26"/>
      <c r="C75" s="26"/>
      <c r="D75" s="26"/>
      <c r="E75" s="26"/>
      <c r="F75" s="26"/>
      <c r="G75" s="26"/>
    </row>
    <row r="76" spans="1:7" x14ac:dyDescent="0.25">
      <c r="A76" s="26"/>
      <c r="B76" s="26"/>
      <c r="C76" s="26"/>
      <c r="D76" s="26"/>
      <c r="E76" s="26"/>
      <c r="F76" s="26"/>
      <c r="G76" s="26"/>
    </row>
    <row r="77" spans="1:7" x14ac:dyDescent="0.25">
      <c r="A77" s="26"/>
      <c r="B77" s="26"/>
      <c r="C77" s="26"/>
      <c r="D77" s="26"/>
      <c r="E77" s="26"/>
      <c r="F77" s="26"/>
      <c r="G77" s="26"/>
    </row>
    <row r="78" spans="1:7" x14ac:dyDescent="0.25">
      <c r="A78" s="26"/>
      <c r="B78" s="26"/>
      <c r="C78" s="26"/>
      <c r="D78" s="26"/>
      <c r="E78" s="26"/>
      <c r="F78" s="26"/>
      <c r="G78" s="26"/>
    </row>
    <row r="79" spans="1:7" x14ac:dyDescent="0.25">
      <c r="A79" s="26"/>
      <c r="B79" s="26"/>
      <c r="C79" s="26"/>
      <c r="D79" s="26"/>
      <c r="E79" s="26"/>
      <c r="F79" s="26"/>
      <c r="G79" s="26"/>
    </row>
    <row r="80" spans="1:7" x14ac:dyDescent="0.25">
      <c r="A80" s="26"/>
      <c r="B80" s="26"/>
      <c r="C80" s="26"/>
      <c r="D80" s="26"/>
      <c r="E80" s="26"/>
      <c r="F80" s="26"/>
      <c r="G80" s="26"/>
    </row>
    <row r="81" spans="1:7" x14ac:dyDescent="0.25">
      <c r="A81" s="26"/>
      <c r="B81" s="26"/>
      <c r="C81" s="26"/>
      <c r="D81" s="26"/>
      <c r="E81" s="26"/>
      <c r="F81" s="26"/>
      <c r="G81" s="26"/>
    </row>
    <row r="82" spans="1:7" x14ac:dyDescent="0.25">
      <c r="A82" s="26"/>
      <c r="B82" s="26"/>
      <c r="C82" s="26"/>
      <c r="D82" s="26"/>
      <c r="E82" s="26"/>
      <c r="F82" s="26"/>
      <c r="G82" s="26"/>
    </row>
    <row r="83" spans="1:7" x14ac:dyDescent="0.25">
      <c r="A83" s="26"/>
      <c r="B83" s="26"/>
      <c r="C83" s="26"/>
      <c r="D83" s="26"/>
      <c r="E83" s="26"/>
      <c r="F83" s="26"/>
      <c r="G83" s="26"/>
    </row>
    <row r="84" spans="1:7" x14ac:dyDescent="0.25">
      <c r="A84" s="26"/>
      <c r="B84" s="26"/>
      <c r="C84" s="26"/>
      <c r="D84" s="26"/>
      <c r="E84" s="26"/>
      <c r="F84" s="26"/>
      <c r="G84" s="26"/>
    </row>
    <row r="85" spans="1:7" x14ac:dyDescent="0.25">
      <c r="A85" s="26"/>
      <c r="B85" s="26"/>
      <c r="C85" s="26"/>
      <c r="D85" s="26"/>
      <c r="E85" s="26"/>
      <c r="F85" s="26"/>
      <c r="G85" s="26"/>
    </row>
    <row r="86" spans="1:7" x14ac:dyDescent="0.25">
      <c r="A86" s="26"/>
      <c r="B86" s="26"/>
      <c r="C86" s="26"/>
      <c r="D86" s="26"/>
      <c r="E86" s="26"/>
      <c r="F86" s="26"/>
      <c r="G86" s="26"/>
    </row>
    <row r="87" spans="1:7" x14ac:dyDescent="0.25">
      <c r="A87" s="26"/>
      <c r="B87" s="26"/>
      <c r="C87" s="26"/>
      <c r="D87" s="26"/>
      <c r="E87" s="26"/>
      <c r="F87" s="26"/>
      <c r="G87" s="26"/>
    </row>
    <row r="88" spans="1:7" x14ac:dyDescent="0.25">
      <c r="A88" s="26"/>
      <c r="B88" s="26"/>
      <c r="C88" s="26"/>
      <c r="D88" s="26"/>
      <c r="E88" s="26"/>
      <c r="F88" s="26"/>
      <c r="G88" s="26"/>
    </row>
    <row r="89" spans="1:7" x14ac:dyDescent="0.25">
      <c r="A89" s="26"/>
      <c r="B89" s="26"/>
      <c r="C89" s="26"/>
      <c r="D89" s="26"/>
      <c r="E89" s="26"/>
      <c r="F89" s="26"/>
      <c r="G89" s="26"/>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C2" sqref="C2"/>
    </sheetView>
  </sheetViews>
  <sheetFormatPr defaultColWidth="9.140625" defaultRowHeight="15" x14ac:dyDescent="0.25"/>
  <cols>
    <col min="1" max="1" width="3.85546875" style="59" customWidth="1"/>
    <col min="2" max="2" width="19" style="59" customWidth="1"/>
    <col min="3" max="3" width="40.42578125" style="59" customWidth="1"/>
    <col min="4" max="4" width="27.85546875" style="59" customWidth="1"/>
    <col min="5" max="5" width="36.140625" style="59" customWidth="1"/>
    <col min="6" max="6" width="44.7109375" style="59" customWidth="1"/>
    <col min="7" max="7" width="19.42578125" style="59" customWidth="1"/>
    <col min="8" max="16384" width="9.140625" style="59"/>
  </cols>
  <sheetData>
    <row r="1" spans="2:8" ht="9.9499999999999993" customHeight="1" x14ac:dyDescent="0.25">
      <c r="B1" s="17"/>
      <c r="C1" s="18"/>
    </row>
    <row r="2" spans="2:8" ht="15.75" x14ac:dyDescent="0.25">
      <c r="B2" s="88" t="str">
        <f>+Přehled!B2</f>
        <v>Roklen360 a.s.</v>
      </c>
      <c r="C2" s="18"/>
      <c r="D2" s="88"/>
      <c r="F2" s="298" t="s">
        <v>308</v>
      </c>
    </row>
    <row r="3" spans="2:8" ht="9.9499999999999993" customHeight="1" x14ac:dyDescent="0.25">
      <c r="B3" s="17"/>
      <c r="C3" s="18"/>
    </row>
    <row r="4" spans="2:8" ht="15.75" x14ac:dyDescent="0.25">
      <c r="B4" s="483" t="s">
        <v>64</v>
      </c>
      <c r="C4" s="484"/>
      <c r="D4" s="484"/>
      <c r="E4" s="484"/>
      <c r="F4" s="485"/>
    </row>
    <row r="5" spans="2:8" ht="33" customHeight="1" x14ac:dyDescent="0.25">
      <c r="B5" s="489" t="s">
        <v>376</v>
      </c>
      <c r="C5" s="489"/>
      <c r="D5" s="489"/>
      <c r="E5" s="489"/>
      <c r="F5" s="76"/>
      <c r="G5" s="75"/>
      <c r="H5" s="75"/>
    </row>
    <row r="6" spans="2:8" ht="33" customHeight="1" x14ac:dyDescent="0.25">
      <c r="B6" s="490" t="s">
        <v>312</v>
      </c>
      <c r="C6" s="490"/>
      <c r="D6" s="490"/>
      <c r="E6" s="490"/>
      <c r="F6" s="76"/>
      <c r="G6" s="75"/>
      <c r="H6" s="75"/>
    </row>
    <row r="7" spans="2:8" x14ac:dyDescent="0.25">
      <c r="B7" s="19" t="s">
        <v>303</v>
      </c>
      <c r="C7" s="76"/>
      <c r="D7" s="76"/>
      <c r="E7" s="76"/>
      <c r="F7" s="76"/>
      <c r="G7" s="75"/>
      <c r="H7" s="75"/>
    </row>
    <row r="8" spans="2:8" x14ac:dyDescent="0.25">
      <c r="B8" s="42" t="s">
        <v>107</v>
      </c>
      <c r="C8" s="67"/>
      <c r="D8" s="67"/>
      <c r="E8" s="69">
        <f>'IF RM1'!D7</f>
        <v>44561</v>
      </c>
      <c r="F8" s="76"/>
      <c r="G8" s="75"/>
      <c r="H8" s="75"/>
    </row>
    <row r="10" spans="2:8" x14ac:dyDescent="0.25">
      <c r="B10" s="486" t="s">
        <v>65</v>
      </c>
      <c r="C10" s="487"/>
      <c r="D10" s="487"/>
      <c r="E10" s="487"/>
      <c r="F10" s="488"/>
    </row>
    <row r="11" spans="2:8" ht="15.75" thickBot="1" x14ac:dyDescent="0.3">
      <c r="C11" s="23" t="s">
        <v>300</v>
      </c>
    </row>
    <row r="12" spans="2:8" ht="30" x14ac:dyDescent="0.25">
      <c r="B12" s="170" t="s">
        <v>66</v>
      </c>
      <c r="C12" s="171" t="s">
        <v>67</v>
      </c>
      <c r="D12" s="172" t="s">
        <v>68</v>
      </c>
      <c r="E12" s="171" t="s">
        <v>69</v>
      </c>
      <c r="F12" s="173" t="s">
        <v>70</v>
      </c>
    </row>
    <row r="13" spans="2:8" ht="15.75" thickBot="1" x14ac:dyDescent="0.3">
      <c r="B13" s="174" t="s">
        <v>5</v>
      </c>
      <c r="C13" s="175" t="s">
        <v>6</v>
      </c>
      <c r="D13" s="175" t="s">
        <v>7</v>
      </c>
      <c r="E13" s="175" t="s">
        <v>8</v>
      </c>
      <c r="F13" s="176" t="s">
        <v>9</v>
      </c>
    </row>
    <row r="14" spans="2:8" x14ac:dyDescent="0.25">
      <c r="B14" s="177"/>
      <c r="C14" s="178"/>
      <c r="D14" s="178"/>
      <c r="E14" s="178"/>
      <c r="F14" s="179"/>
    </row>
    <row r="15" spans="2:8" x14ac:dyDescent="0.25">
      <c r="B15" s="180"/>
      <c r="C15" s="57"/>
      <c r="D15" s="57"/>
      <c r="E15" s="57"/>
      <c r="F15" s="181"/>
    </row>
    <row r="16" spans="2:8" x14ac:dyDescent="0.25">
      <c r="B16" s="180"/>
      <c r="C16" s="57"/>
      <c r="D16" s="57"/>
      <c r="E16" s="57"/>
      <c r="F16" s="181"/>
    </row>
    <row r="17" spans="2:7" x14ac:dyDescent="0.25">
      <c r="B17" s="180"/>
      <c r="C17" s="57"/>
      <c r="D17" s="57"/>
      <c r="E17" s="57"/>
      <c r="F17" s="181"/>
    </row>
    <row r="18" spans="2:7" ht="15.75" thickBot="1" x14ac:dyDescent="0.3">
      <c r="B18" s="182"/>
      <c r="C18" s="183"/>
      <c r="D18" s="183"/>
      <c r="E18" s="183"/>
      <c r="F18" s="184"/>
    </row>
    <row r="19" spans="2:7" x14ac:dyDescent="0.25">
      <c r="B19" s="49"/>
      <c r="C19" s="49"/>
      <c r="D19" s="49"/>
      <c r="E19" s="49"/>
      <c r="F19" s="49"/>
    </row>
    <row r="20" spans="2:7" x14ac:dyDescent="0.25">
      <c r="B20" s="1" t="s">
        <v>71</v>
      </c>
      <c r="C20" s="49"/>
      <c r="D20" s="49"/>
      <c r="E20" s="49"/>
      <c r="F20" s="49"/>
    </row>
    <row r="21" spans="2:7" x14ac:dyDescent="0.25">
      <c r="B21" s="49"/>
      <c r="C21" s="49"/>
      <c r="D21" s="49"/>
      <c r="E21" s="49"/>
      <c r="F21" s="49"/>
    </row>
    <row r="22" spans="2:7" x14ac:dyDescent="0.25">
      <c r="B22" s="49"/>
      <c r="C22" s="49"/>
      <c r="D22" s="49"/>
      <c r="E22" s="49"/>
      <c r="F22" s="49"/>
    </row>
    <row r="23" spans="2:7" x14ac:dyDescent="0.25">
      <c r="B23" s="486" t="s">
        <v>72</v>
      </c>
      <c r="C23" s="487"/>
      <c r="D23" s="487"/>
      <c r="E23" s="487"/>
      <c r="F23" s="488"/>
      <c r="G23" s="80"/>
    </row>
    <row r="24" spans="2:7" ht="15.75" thickBot="1" x14ac:dyDescent="0.3"/>
    <row r="25" spans="2:7" ht="45" x14ac:dyDescent="0.25">
      <c r="B25" s="170" t="s">
        <v>66</v>
      </c>
      <c r="C25" s="171" t="s">
        <v>67</v>
      </c>
      <c r="D25" s="171" t="s">
        <v>73</v>
      </c>
      <c r="E25" s="171" t="s">
        <v>74</v>
      </c>
      <c r="F25" s="173" t="s">
        <v>75</v>
      </c>
    </row>
    <row r="26" spans="2:7" ht="15.75" thickBot="1" x14ac:dyDescent="0.3">
      <c r="B26" s="174" t="s">
        <v>5</v>
      </c>
      <c r="C26" s="175" t="s">
        <v>6</v>
      </c>
      <c r="D26" s="175" t="s">
        <v>7</v>
      </c>
      <c r="E26" s="175" t="s">
        <v>8</v>
      </c>
      <c r="F26" s="176" t="s">
        <v>9</v>
      </c>
    </row>
    <row r="27" spans="2:7" x14ac:dyDescent="0.25">
      <c r="B27" s="177"/>
      <c r="C27" s="178"/>
      <c r="D27" s="178"/>
      <c r="E27" s="178"/>
      <c r="F27" s="179"/>
    </row>
    <row r="28" spans="2:7" x14ac:dyDescent="0.25">
      <c r="B28" s="180"/>
      <c r="C28" s="57"/>
      <c r="D28" s="57"/>
      <c r="E28" s="57"/>
      <c r="F28" s="181"/>
    </row>
    <row r="29" spans="2:7" x14ac:dyDescent="0.25">
      <c r="B29" s="180"/>
      <c r="C29" s="57"/>
      <c r="D29" s="57"/>
      <c r="E29" s="57"/>
      <c r="F29" s="181"/>
    </row>
    <row r="30" spans="2:7" x14ac:dyDescent="0.25">
      <c r="B30" s="180"/>
      <c r="C30" s="57"/>
      <c r="D30" s="57"/>
      <c r="E30" s="57"/>
      <c r="F30" s="181"/>
    </row>
    <row r="31" spans="2:7" x14ac:dyDescent="0.25">
      <c r="B31" s="180"/>
      <c r="C31" s="57"/>
      <c r="D31" s="57"/>
      <c r="E31" s="57"/>
      <c r="F31" s="181"/>
    </row>
    <row r="32" spans="2:7" ht="15.75" thickBot="1" x14ac:dyDescent="0.3">
      <c r="B32" s="182"/>
      <c r="C32" s="183"/>
      <c r="D32" s="183"/>
      <c r="E32" s="183"/>
      <c r="F32" s="184"/>
    </row>
    <row r="33" spans="2:6" x14ac:dyDescent="0.25">
      <c r="B33" s="49"/>
      <c r="C33" s="49"/>
      <c r="D33" s="49"/>
      <c r="E33" s="49"/>
      <c r="F33" s="49"/>
    </row>
    <row r="34" spans="2:6" ht="66.75" customHeight="1" x14ac:dyDescent="0.25">
      <c r="B34" s="479" t="s">
        <v>274</v>
      </c>
      <c r="C34" s="479"/>
      <c r="D34" s="479"/>
      <c r="E34" s="479"/>
      <c r="F34" s="49"/>
    </row>
    <row r="35" spans="2:6" x14ac:dyDescent="0.25">
      <c r="B35" s="49"/>
      <c r="C35" s="49"/>
      <c r="D35" s="49"/>
      <c r="E35" s="49"/>
      <c r="F35" s="49"/>
    </row>
    <row r="36" spans="2:6" x14ac:dyDescent="0.25">
      <c r="B36" s="19" t="s">
        <v>106</v>
      </c>
      <c r="C36" s="20"/>
      <c r="D36" s="20"/>
      <c r="E36" s="20"/>
      <c r="F36" s="20"/>
    </row>
    <row r="37" spans="2:6" x14ac:dyDescent="0.25">
      <c r="B37" s="20" t="s">
        <v>103</v>
      </c>
      <c r="C37" s="20"/>
      <c r="D37" s="20"/>
      <c r="E37" s="20"/>
      <c r="F37" s="20"/>
    </row>
    <row r="38" spans="2:6" x14ac:dyDescent="0.25">
      <c r="B38" s="20"/>
      <c r="C38" s="476" t="s">
        <v>250</v>
      </c>
      <c r="D38" s="476"/>
      <c r="E38" s="476"/>
      <c r="F38" s="476"/>
    </row>
    <row r="39" spans="2:6" x14ac:dyDescent="0.25">
      <c r="B39" s="20"/>
      <c r="C39" s="476" t="s">
        <v>104</v>
      </c>
      <c r="D39" s="476"/>
      <c r="E39" s="476"/>
      <c r="F39" s="476"/>
    </row>
    <row r="40" spans="2:6" x14ac:dyDescent="0.25">
      <c r="B40" s="476" t="s">
        <v>105</v>
      </c>
      <c r="C40" s="476"/>
      <c r="D40" s="476"/>
      <c r="E40" s="476"/>
      <c r="F40" s="476"/>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workbookViewId="0">
      <selection activeCell="B9" sqref="B9"/>
    </sheetView>
  </sheetViews>
  <sheetFormatPr defaultColWidth="8.85546875" defaultRowHeight="15" x14ac:dyDescent="0.25"/>
  <cols>
    <col min="1" max="1" width="3.85546875" customWidth="1"/>
    <col min="2" max="2" width="86.7109375" customWidth="1"/>
    <col min="3" max="3" width="23.42578125" customWidth="1"/>
  </cols>
  <sheetData>
    <row r="1" spans="1:6" ht="9.9499999999999993" customHeight="1" x14ac:dyDescent="0.25">
      <c r="A1" s="49"/>
      <c r="B1" s="49"/>
      <c r="C1" s="49"/>
      <c r="D1" s="49"/>
    </row>
    <row r="2" spans="1:6" ht="15" customHeight="1" x14ac:dyDescent="0.25">
      <c r="A2" s="49"/>
      <c r="B2" s="88" t="str">
        <f>+Přehled!B2</f>
        <v>Roklen360 a.s.</v>
      </c>
      <c r="C2" s="298" t="s">
        <v>308</v>
      </c>
      <c r="D2" s="88"/>
    </row>
    <row r="3" spans="1:6" ht="9.9499999999999993" customHeight="1" x14ac:dyDescent="0.25">
      <c r="A3" s="49"/>
      <c r="B3" s="49"/>
      <c r="C3" s="49"/>
      <c r="D3" s="49"/>
    </row>
    <row r="4" spans="1:6" ht="15.95" customHeight="1" x14ac:dyDescent="0.25">
      <c r="A4" s="49"/>
      <c r="B4" s="491" t="s">
        <v>306</v>
      </c>
      <c r="C4" s="492"/>
      <c r="D4" s="49"/>
    </row>
    <row r="5" spans="1:6" ht="38.1" customHeight="1" x14ac:dyDescent="0.25">
      <c r="A5" s="49"/>
      <c r="B5" s="493" t="s">
        <v>377</v>
      </c>
      <c r="C5" s="493"/>
      <c r="D5" s="49"/>
    </row>
    <row r="6" spans="1:6" ht="38.1" customHeight="1" x14ac:dyDescent="0.25">
      <c r="A6" s="49"/>
      <c r="B6" s="493" t="s">
        <v>312</v>
      </c>
      <c r="C6" s="494"/>
      <c r="D6" s="49"/>
    </row>
    <row r="7" spans="1:6" ht="15.95" customHeight="1" x14ac:dyDescent="0.25">
      <c r="A7" s="49"/>
      <c r="B7" s="101" t="s">
        <v>107</v>
      </c>
      <c r="C7" s="44">
        <f>'IF RM1'!D7</f>
        <v>44561</v>
      </c>
    </row>
    <row r="8" spans="1:6" ht="19.350000000000001" customHeight="1" x14ac:dyDescent="0.25">
      <c r="A8" s="49"/>
      <c r="B8" s="96" t="s">
        <v>303</v>
      </c>
      <c r="C8" s="49"/>
      <c r="D8" s="49"/>
    </row>
    <row r="9" spans="1:6" ht="22.35" customHeight="1" thickBot="1" x14ac:dyDescent="0.3">
      <c r="A9" s="49"/>
      <c r="B9" s="342" t="s">
        <v>278</v>
      </c>
      <c r="C9" s="49"/>
      <c r="D9" s="49"/>
    </row>
    <row r="10" spans="1:6" ht="37.35" customHeight="1" x14ac:dyDescent="0.25">
      <c r="A10" s="49"/>
      <c r="B10" s="495" t="s">
        <v>10</v>
      </c>
      <c r="C10" s="496"/>
      <c r="D10" s="49"/>
    </row>
    <row r="11" spans="1:6" ht="15.75" thickBot="1" x14ac:dyDescent="0.3">
      <c r="A11" s="49"/>
      <c r="B11" s="497" t="s">
        <v>5</v>
      </c>
      <c r="C11" s="498"/>
      <c r="D11" s="49"/>
    </row>
    <row r="12" spans="1:6" ht="70.5" customHeight="1" thickBot="1" x14ac:dyDescent="0.3">
      <c r="A12" s="49"/>
      <c r="B12" s="499"/>
      <c r="C12" s="500"/>
      <c r="D12" s="49"/>
    </row>
    <row r="13" spans="1:6" x14ac:dyDescent="0.25">
      <c r="A13" s="49"/>
      <c r="B13" s="49"/>
      <c r="C13" s="49"/>
      <c r="D13" s="49"/>
    </row>
    <row r="14" spans="1:6" ht="72" customHeight="1" x14ac:dyDescent="0.25">
      <c r="A14" s="49"/>
      <c r="B14" s="479" t="s">
        <v>274</v>
      </c>
      <c r="C14" s="479"/>
      <c r="D14" s="49"/>
    </row>
    <row r="15" spans="1:6" x14ac:dyDescent="0.25">
      <c r="A15" s="49"/>
      <c r="B15" s="49"/>
      <c r="C15" s="49"/>
      <c r="D15" s="49"/>
    </row>
    <row r="16" spans="1:6" x14ac:dyDescent="0.25">
      <c r="A16" s="49"/>
      <c r="B16" s="19" t="s">
        <v>106</v>
      </c>
      <c r="C16" s="20"/>
      <c r="D16" s="20"/>
      <c r="E16" s="20"/>
      <c r="F16" s="20"/>
    </row>
    <row r="17" spans="1:6" x14ac:dyDescent="0.25">
      <c r="A17" s="49"/>
      <c r="B17" s="20" t="s">
        <v>103</v>
      </c>
      <c r="C17" s="20"/>
      <c r="D17" s="20"/>
      <c r="E17" s="20"/>
      <c r="F17" s="20"/>
    </row>
    <row r="18" spans="1:6" ht="32.450000000000003" customHeight="1" x14ac:dyDescent="0.25">
      <c r="A18" s="49"/>
      <c r="B18" s="476" t="s">
        <v>250</v>
      </c>
      <c r="C18" s="476"/>
      <c r="D18" s="56"/>
      <c r="E18" s="56"/>
      <c r="F18" s="56"/>
    </row>
    <row r="19" spans="1:6" ht="33" customHeight="1" x14ac:dyDescent="0.25">
      <c r="A19" s="49"/>
      <c r="B19" s="476" t="s">
        <v>104</v>
      </c>
      <c r="C19" s="476"/>
      <c r="D19" s="56"/>
      <c r="E19" s="56"/>
      <c r="F19" s="56"/>
    </row>
    <row r="20" spans="1:6" ht="33" customHeight="1" x14ac:dyDescent="0.25">
      <c r="A20" s="49"/>
      <c r="B20" s="476" t="s">
        <v>105</v>
      </c>
      <c r="C20" s="476"/>
      <c r="D20" s="56"/>
      <c r="E20" s="56"/>
      <c r="F20" s="55"/>
    </row>
    <row r="21" spans="1:6" x14ac:dyDescent="0.25">
      <c r="A21" s="49"/>
      <c r="B21" s="49"/>
      <c r="C21" s="49"/>
      <c r="D21" s="49"/>
    </row>
    <row r="22" spans="1:6" x14ac:dyDescent="0.25">
      <c r="A22" s="49"/>
      <c r="B22" s="49"/>
      <c r="C22" s="49"/>
      <c r="D22" s="49"/>
    </row>
    <row r="23" spans="1:6" x14ac:dyDescent="0.25">
      <c r="A23" s="49"/>
      <c r="B23" s="49"/>
      <c r="C23" s="49"/>
      <c r="D23" s="49"/>
    </row>
    <row r="24" spans="1:6" x14ac:dyDescent="0.25">
      <c r="A24" s="49"/>
      <c r="B24" s="49"/>
      <c r="C24" s="49"/>
      <c r="D24" s="49"/>
    </row>
    <row r="25" spans="1:6" x14ac:dyDescent="0.25">
      <c r="A25" s="49"/>
      <c r="B25" s="49"/>
      <c r="C25" s="49"/>
      <c r="D25" s="49"/>
    </row>
    <row r="26" spans="1:6" x14ac:dyDescent="0.25">
      <c r="A26" s="49"/>
      <c r="B26" s="49"/>
      <c r="C26" s="49"/>
      <c r="D26" s="49"/>
    </row>
    <row r="27" spans="1:6" x14ac:dyDescent="0.25">
      <c r="A27" s="49"/>
      <c r="B27" s="49"/>
      <c r="C27" s="49"/>
      <c r="D27"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zoomScaleNormal="100" workbookViewId="0">
      <selection activeCell="D13" sqref="D13"/>
    </sheetView>
  </sheetViews>
  <sheetFormatPr defaultColWidth="8.85546875" defaultRowHeight="15" x14ac:dyDescent="0.25"/>
  <cols>
    <col min="1" max="1" width="3.85546875" customWidth="1"/>
    <col min="3" max="3" width="46.42578125" customWidth="1"/>
    <col min="4" max="4" width="69.85546875" customWidth="1"/>
    <col min="5" max="5" width="12.140625" customWidth="1"/>
  </cols>
  <sheetData>
    <row r="1" spans="2:5" ht="9.9499999999999993" customHeight="1" x14ac:dyDescent="0.25"/>
    <row r="2" spans="2:5" ht="15.75" x14ac:dyDescent="0.25">
      <c r="B2" s="88" t="str">
        <f>+Přehled!B2</f>
        <v>Roklen360 a.s.</v>
      </c>
      <c r="D2" s="298" t="s">
        <v>308</v>
      </c>
    </row>
    <row r="3" spans="2:5" ht="9.9499999999999993" customHeight="1" x14ac:dyDescent="0.25"/>
    <row r="4" spans="2:5" ht="15.95" customHeight="1" x14ac:dyDescent="0.25">
      <c r="B4" s="45" t="s">
        <v>293</v>
      </c>
      <c r="C4" s="46"/>
      <c r="D4" s="47"/>
      <c r="E4" s="80"/>
    </row>
    <row r="5" spans="2:5" ht="16.5" customHeight="1" x14ac:dyDescent="0.25">
      <c r="B5" s="416" t="s">
        <v>364</v>
      </c>
      <c r="C5" s="416"/>
      <c r="D5" s="416"/>
      <c r="E5" s="81"/>
    </row>
    <row r="6" spans="2:5" ht="16.5" customHeight="1" x14ac:dyDescent="0.25">
      <c r="B6" s="292" t="s">
        <v>311</v>
      </c>
      <c r="C6" s="18"/>
      <c r="D6" s="7"/>
      <c r="E6" s="81"/>
    </row>
    <row r="7" spans="2:5" ht="15.95" customHeight="1" x14ac:dyDescent="0.25">
      <c r="B7" s="42" t="s">
        <v>107</v>
      </c>
      <c r="C7" s="43"/>
      <c r="D7" s="343">
        <v>44561</v>
      </c>
    </row>
    <row r="8" spans="2:5" ht="15.95" customHeight="1" x14ac:dyDescent="0.25">
      <c r="D8" s="100" t="s">
        <v>285</v>
      </c>
    </row>
    <row r="9" spans="2:5" ht="15.75" thickBot="1" x14ac:dyDescent="0.3">
      <c r="D9" s="7"/>
    </row>
    <row r="10" spans="2:5" x14ac:dyDescent="0.25">
      <c r="B10" s="8"/>
      <c r="C10" s="8"/>
      <c r="D10" s="40" t="s">
        <v>5</v>
      </c>
    </row>
    <row r="11" spans="2:5" ht="15.75" thickBot="1" x14ac:dyDescent="0.3">
      <c r="B11" s="9"/>
      <c r="C11" s="10"/>
      <c r="D11" s="109" t="s">
        <v>78</v>
      </c>
    </row>
    <row r="12" spans="2:5" ht="116.1" customHeight="1" thickBot="1" x14ac:dyDescent="0.3">
      <c r="B12" s="110">
        <v>1</v>
      </c>
      <c r="C12" s="111" t="s">
        <v>294</v>
      </c>
      <c r="D12" s="394" t="s">
        <v>416</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zoomScaleNormal="100" workbookViewId="0">
      <selection activeCell="D14" sqref="D14"/>
    </sheetView>
  </sheetViews>
  <sheetFormatPr defaultColWidth="8.85546875" defaultRowHeight="15" x14ac:dyDescent="0.25"/>
  <cols>
    <col min="1" max="1" width="3.85546875" customWidth="1"/>
    <col min="2" max="2" width="8.28515625" customWidth="1"/>
    <col min="3" max="3" width="65.28515625" customWidth="1"/>
    <col min="4" max="4" width="65.42578125" customWidth="1"/>
    <col min="5" max="5" width="16" customWidth="1"/>
    <col min="6" max="6" width="16.85546875" customWidth="1"/>
  </cols>
  <sheetData>
    <row r="1" spans="2:6" ht="9.9499999999999993" customHeight="1" x14ac:dyDescent="0.25"/>
    <row r="2" spans="2:6" ht="15.75" x14ac:dyDescent="0.25">
      <c r="B2" s="88" t="str">
        <f>+Přehled!B2</f>
        <v>Roklen360 a.s.</v>
      </c>
      <c r="D2" s="298" t="s">
        <v>308</v>
      </c>
    </row>
    <row r="3" spans="2:6" ht="9.9499999999999993" customHeight="1" x14ac:dyDescent="0.25"/>
    <row r="4" spans="2:6" ht="15.75" x14ac:dyDescent="0.25">
      <c r="B4" s="65" t="s">
        <v>267</v>
      </c>
      <c r="C4" s="46"/>
      <c r="D4" s="47"/>
      <c r="F4" s="80"/>
    </row>
    <row r="5" spans="2:6" ht="14.45" customHeight="1" x14ac:dyDescent="0.25">
      <c r="B5" s="416" t="s">
        <v>364</v>
      </c>
      <c r="C5" s="416"/>
      <c r="D5" s="416"/>
      <c r="F5" s="81"/>
    </row>
    <row r="6" spans="2:6" ht="16.7" customHeight="1" x14ac:dyDescent="0.25">
      <c r="B6" s="292" t="s">
        <v>311</v>
      </c>
      <c r="C6" s="18"/>
      <c r="D6" s="7"/>
      <c r="F6" s="81"/>
    </row>
    <row r="7" spans="2:6" x14ac:dyDescent="0.25">
      <c r="B7" s="42" t="s">
        <v>107</v>
      </c>
      <c r="C7" s="43"/>
      <c r="D7" s="344">
        <f>'IF RM1'!D7</f>
        <v>44561</v>
      </c>
    </row>
    <row r="9" spans="2:6" ht="15.75" thickBot="1" x14ac:dyDescent="0.3">
      <c r="B9" s="7"/>
      <c r="C9" s="7"/>
      <c r="D9" s="7"/>
    </row>
    <row r="10" spans="2:6" ht="15.95" customHeight="1" x14ac:dyDescent="0.25">
      <c r="B10" s="8"/>
      <c r="C10" s="7"/>
      <c r="D10" s="40" t="s">
        <v>5</v>
      </c>
    </row>
    <row r="11" spans="2:6" ht="15.95" customHeight="1" thickBot="1" x14ac:dyDescent="0.3">
      <c r="B11" s="9"/>
      <c r="C11" s="83"/>
      <c r="D11" s="109" t="s">
        <v>78</v>
      </c>
    </row>
    <row r="12" spans="2:6" ht="65.099999999999994" customHeight="1" x14ac:dyDescent="0.25">
      <c r="B12" s="112">
        <v>1</v>
      </c>
      <c r="C12" s="113" t="s">
        <v>281</v>
      </c>
      <c r="D12" s="395" t="s">
        <v>412</v>
      </c>
    </row>
    <row r="13" spans="2:6" ht="65.099999999999994" customHeight="1" x14ac:dyDescent="0.25">
      <c r="B13" s="115">
        <v>2</v>
      </c>
      <c r="C13" s="185" t="s">
        <v>286</v>
      </c>
      <c r="D13" s="396" t="s">
        <v>414</v>
      </c>
    </row>
    <row r="14" spans="2:6" ht="65.099999999999994" customHeight="1" thickBot="1" x14ac:dyDescent="0.3">
      <c r="B14" s="116">
        <v>3</v>
      </c>
      <c r="C14" s="117" t="s">
        <v>268</v>
      </c>
      <c r="D14" s="397" t="s">
        <v>413</v>
      </c>
    </row>
    <row r="16" spans="2:6" x14ac:dyDescent="0.25">
      <c r="B16" s="84" t="s">
        <v>282</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0"/>
  <sheetViews>
    <sheetView showGridLines="0" zoomScaleNormal="100" workbookViewId="0">
      <selection activeCell="C30" sqref="C30"/>
    </sheetView>
  </sheetViews>
  <sheetFormatPr defaultColWidth="8.85546875" defaultRowHeight="15" x14ac:dyDescent="0.25"/>
  <cols>
    <col min="1" max="1" width="3.85546875" customWidth="1"/>
    <col min="3" max="3" width="59.140625" customWidth="1"/>
    <col min="4" max="4" width="18" customWidth="1"/>
    <col min="5" max="5" width="6.7109375" customWidth="1"/>
    <col min="6" max="6" width="36.140625" customWidth="1"/>
  </cols>
  <sheetData>
    <row r="1" spans="2:5" ht="9.9499999999999993" customHeight="1" x14ac:dyDescent="0.25"/>
    <row r="2" spans="2:5" ht="15.75" x14ac:dyDescent="0.25">
      <c r="B2" s="88" t="str">
        <f>+Přehled!B2</f>
        <v>Roklen360 a.s.</v>
      </c>
      <c r="D2" s="298" t="s">
        <v>308</v>
      </c>
    </row>
    <row r="3" spans="2:5" ht="9.9499999999999993" customHeight="1" x14ac:dyDescent="0.25"/>
    <row r="4" spans="2:5" ht="18.600000000000001" customHeight="1" x14ac:dyDescent="0.25">
      <c r="B4" s="302" t="s">
        <v>320</v>
      </c>
      <c r="C4" s="106"/>
      <c r="D4" s="99"/>
      <c r="E4" s="98"/>
    </row>
    <row r="5" spans="2:5" ht="24.95" customHeight="1" x14ac:dyDescent="0.25">
      <c r="B5" s="417" t="s">
        <v>365</v>
      </c>
      <c r="C5" s="417"/>
      <c r="D5" s="417"/>
    </row>
    <row r="6" spans="2:5" ht="15.95" customHeight="1" x14ac:dyDescent="0.25">
      <c r="B6" s="21" t="s">
        <v>110</v>
      </c>
      <c r="C6" s="7"/>
      <c r="D6" s="7"/>
    </row>
    <row r="7" spans="2:5" ht="15.95" customHeight="1" x14ac:dyDescent="0.25">
      <c r="B7" s="292" t="s">
        <v>311</v>
      </c>
      <c r="C7" s="18"/>
      <c r="D7" s="7"/>
    </row>
    <row r="8" spans="2:5" ht="15.95" customHeight="1" x14ac:dyDescent="0.25">
      <c r="B8" s="42" t="s">
        <v>107</v>
      </c>
      <c r="C8" s="43"/>
      <c r="D8" s="344">
        <f>'IF RM1'!D7</f>
        <v>44561</v>
      </c>
    </row>
    <row r="9" spans="2:5" ht="15.95" customHeight="1" x14ac:dyDescent="0.25">
      <c r="B9" s="17"/>
      <c r="C9" s="18"/>
      <c r="D9" s="7"/>
    </row>
    <row r="10" spans="2:5" x14ac:dyDescent="0.25">
      <c r="B10" s="8"/>
      <c r="C10" s="8"/>
    </row>
    <row r="11" spans="2:5" ht="15.75" thickBot="1" x14ac:dyDescent="0.3">
      <c r="B11" s="9"/>
      <c r="C11" s="10"/>
    </row>
    <row r="12" spans="2:5" ht="30" x14ac:dyDescent="0.25">
      <c r="B12" s="118"/>
      <c r="C12" s="119" t="s">
        <v>321</v>
      </c>
      <c r="D12" s="418" t="s">
        <v>280</v>
      </c>
    </row>
    <row r="13" spans="2:5" ht="15.75" thickBot="1" x14ac:dyDescent="0.3">
      <c r="B13" s="120"/>
      <c r="C13" s="121" t="s">
        <v>264</v>
      </c>
      <c r="D13" s="419"/>
    </row>
    <row r="14" spans="2:5" x14ac:dyDescent="0.25">
      <c r="B14" s="112">
        <v>1</v>
      </c>
      <c r="C14" s="122" t="s">
        <v>379</v>
      </c>
      <c r="D14" s="123">
        <v>1</v>
      </c>
    </row>
    <row r="15" spans="2:5" x14ac:dyDescent="0.25">
      <c r="B15" s="115">
        <v>2</v>
      </c>
      <c r="C15" s="400" t="s">
        <v>380</v>
      </c>
      <c r="D15" s="124">
        <v>3</v>
      </c>
    </row>
    <row r="16" spans="2:5" x14ac:dyDescent="0.25">
      <c r="B16" s="402">
        <v>3</v>
      </c>
      <c r="C16" s="405" t="s">
        <v>381</v>
      </c>
      <c r="D16" s="403">
        <v>2</v>
      </c>
    </row>
    <row r="17" spans="2:4" x14ac:dyDescent="0.25">
      <c r="B17" s="399">
        <v>4</v>
      </c>
      <c r="C17" s="404" t="s">
        <v>418</v>
      </c>
      <c r="D17" s="401">
        <v>1</v>
      </c>
    </row>
    <row r="18" spans="2:4" x14ac:dyDescent="0.25">
      <c r="B18" s="399">
        <v>5</v>
      </c>
      <c r="C18" s="400" t="s">
        <v>419</v>
      </c>
      <c r="D18" s="401">
        <v>1</v>
      </c>
    </row>
    <row r="19" spans="2:4" ht="15.75" thickBot="1" x14ac:dyDescent="0.3">
      <c r="B19" s="406">
        <v>6</v>
      </c>
      <c r="C19" s="407" t="s">
        <v>420</v>
      </c>
      <c r="D19" s="408">
        <v>1</v>
      </c>
    </row>
    <row r="20" spans="2:4" x14ac:dyDescent="0.25">
      <c r="B20" s="398"/>
      <c r="C20" s="2"/>
      <c r="D20" s="398"/>
    </row>
  </sheetData>
  <mergeCells count="2">
    <mergeCell ref="B5:D5"/>
    <mergeCell ref="D12:D1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8"/>
  <sheetViews>
    <sheetView showGridLines="0" zoomScaleNormal="100" workbookViewId="0">
      <selection activeCell="D13" sqref="D13"/>
    </sheetView>
  </sheetViews>
  <sheetFormatPr defaultColWidth="8.85546875" defaultRowHeight="15" x14ac:dyDescent="0.25"/>
  <cols>
    <col min="1" max="1" width="3.85546875" customWidth="1"/>
    <col min="3" max="3" width="63.140625" customWidth="1"/>
    <col min="4" max="4" width="69.28515625" customWidth="1"/>
    <col min="5" max="5" width="31.42578125" customWidth="1"/>
  </cols>
  <sheetData>
    <row r="1" spans="2:5" ht="9.9499999999999993" customHeight="1" x14ac:dyDescent="0.25"/>
    <row r="2" spans="2:5" ht="15.75" x14ac:dyDescent="0.25">
      <c r="B2" s="88" t="str">
        <f>+Přehled!B2</f>
        <v>Roklen360 a.s.</v>
      </c>
      <c r="D2" s="298" t="s">
        <v>308</v>
      </c>
    </row>
    <row r="3" spans="2:5" ht="9.9499999999999993" customHeight="1" x14ac:dyDescent="0.25"/>
    <row r="4" spans="2:5" ht="19.350000000000001" customHeight="1" x14ac:dyDescent="0.25">
      <c r="B4" s="301" t="s">
        <v>98</v>
      </c>
      <c r="C4" s="52"/>
      <c r="D4" s="47"/>
    </row>
    <row r="5" spans="2:5" ht="20.100000000000001" customHeight="1" x14ac:dyDescent="0.25">
      <c r="B5" s="420" t="s">
        <v>366</v>
      </c>
      <c r="C5" s="420"/>
      <c r="D5" s="420"/>
    </row>
    <row r="6" spans="2:5" ht="20.100000000000001" customHeight="1" x14ac:dyDescent="0.25">
      <c r="B6" s="292" t="s">
        <v>311</v>
      </c>
      <c r="C6" s="18"/>
      <c r="D6" s="7"/>
    </row>
    <row r="7" spans="2:5" ht="20.100000000000001" customHeight="1" x14ac:dyDescent="0.25">
      <c r="B7" s="42" t="s">
        <v>107</v>
      </c>
      <c r="C7" s="43"/>
      <c r="D7" s="344">
        <f>'IF RM1'!D7</f>
        <v>44561</v>
      </c>
    </row>
    <row r="8" spans="2:5" ht="20.100000000000001" customHeight="1" thickBot="1" x14ac:dyDescent="0.3">
      <c r="B8" s="7"/>
      <c r="C8" s="7"/>
      <c r="D8" s="7"/>
    </row>
    <row r="9" spans="2:5" x14ac:dyDescent="0.25">
      <c r="B9" s="8"/>
      <c r="C9" s="8"/>
      <c r="D9" s="90" t="s">
        <v>5</v>
      </c>
      <c r="E9" s="104" t="s">
        <v>6</v>
      </c>
    </row>
    <row r="10" spans="2:5" ht="15.75" thickBot="1" x14ac:dyDescent="0.3">
      <c r="B10" s="9"/>
      <c r="C10" s="10"/>
      <c r="D10" s="125" t="s">
        <v>78</v>
      </c>
      <c r="E10" s="105" t="s">
        <v>272</v>
      </c>
    </row>
    <row r="11" spans="2:5" ht="14.45" customHeight="1" x14ac:dyDescent="0.25">
      <c r="B11" s="118"/>
      <c r="C11" s="126" t="s">
        <v>99</v>
      </c>
      <c r="D11" s="127"/>
      <c r="E11" s="422" t="s">
        <v>353</v>
      </c>
    </row>
    <row r="12" spans="2:5" ht="54.75" customHeight="1" x14ac:dyDescent="0.25">
      <c r="B12" s="115">
        <v>1</v>
      </c>
      <c r="C12" s="34" t="s">
        <v>283</v>
      </c>
      <c r="D12" s="345" t="s">
        <v>411</v>
      </c>
      <c r="E12" s="423"/>
    </row>
    <row r="13" spans="2:5" ht="14.45" customHeight="1" x14ac:dyDescent="0.25">
      <c r="B13" s="128"/>
      <c r="C13" s="64" t="s">
        <v>100</v>
      </c>
      <c r="D13" s="129"/>
      <c r="E13" s="424" t="s">
        <v>354</v>
      </c>
    </row>
    <row r="14" spans="2:5" ht="14.45" customHeight="1" x14ac:dyDescent="0.25">
      <c r="B14" s="115">
        <v>2</v>
      </c>
      <c r="C14" s="5" t="s">
        <v>307</v>
      </c>
      <c r="D14" s="124" t="s">
        <v>382</v>
      </c>
      <c r="E14" s="425"/>
    </row>
    <row r="15" spans="2:5" x14ac:dyDescent="0.25">
      <c r="B15" s="115">
        <v>3</v>
      </c>
      <c r="C15" s="5" t="s">
        <v>108</v>
      </c>
      <c r="D15" s="124">
        <v>4</v>
      </c>
      <c r="E15" s="425"/>
    </row>
    <row r="16" spans="2:5" ht="15.75" thickBot="1" x14ac:dyDescent="0.3">
      <c r="B16" s="116">
        <v>4</v>
      </c>
      <c r="C16" s="130" t="s">
        <v>109</v>
      </c>
      <c r="D16" s="131">
        <v>4</v>
      </c>
      <c r="E16" s="426"/>
    </row>
    <row r="17" spans="2:4" ht="18.600000000000001" customHeight="1" x14ac:dyDescent="0.25"/>
    <row r="18" spans="2:4" ht="35.450000000000003" customHeight="1" x14ac:dyDescent="0.25">
      <c r="B18" s="421" t="s">
        <v>355</v>
      </c>
      <c r="C18" s="421"/>
      <c r="D18" s="421"/>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1"/>
  <sheetViews>
    <sheetView showGridLines="0" topLeftCell="A10" zoomScaleNormal="100" workbookViewId="0">
      <selection activeCell="D18" sqref="D18"/>
    </sheetView>
  </sheetViews>
  <sheetFormatPr defaultColWidth="11" defaultRowHeight="15" x14ac:dyDescent="0.25"/>
  <cols>
    <col min="1" max="1" width="3.85546875" style="2" customWidth="1"/>
    <col min="2" max="2" width="7.42578125" style="6" customWidth="1"/>
    <col min="3" max="3" width="86" customWidth="1"/>
    <col min="4" max="4" width="18.42578125" customWidth="1"/>
    <col min="5" max="5" width="42.85546875" customWidth="1"/>
    <col min="6" max="6" width="22.140625" style="2" customWidth="1"/>
    <col min="7" max="16384" width="11" style="2"/>
  </cols>
  <sheetData>
    <row r="1" spans="2:6" ht="9.9499999999999993" customHeight="1" x14ac:dyDescent="0.25">
      <c r="B1" s="35"/>
      <c r="F1"/>
    </row>
    <row r="2" spans="2:6" ht="15.75" x14ac:dyDescent="0.25">
      <c r="B2" s="88" t="str">
        <f>+Přehled!B2</f>
        <v>Roklen360 a.s.</v>
      </c>
      <c r="D2" s="88"/>
      <c r="E2" s="298" t="s">
        <v>308</v>
      </c>
      <c r="F2"/>
    </row>
    <row r="3" spans="2:6" ht="9.9499999999999993" customHeight="1" x14ac:dyDescent="0.25">
      <c r="B3" s="35"/>
      <c r="F3"/>
    </row>
    <row r="4" spans="2:6" ht="20.100000000000001" customHeight="1" x14ac:dyDescent="0.25">
      <c r="B4" s="300" t="s">
        <v>338</v>
      </c>
      <c r="C4" s="46"/>
      <c r="D4" s="46"/>
      <c r="E4" s="66"/>
      <c r="F4"/>
    </row>
    <row r="5" spans="2:6" ht="34.700000000000003" customHeight="1" x14ac:dyDescent="0.25">
      <c r="B5" s="417" t="s">
        <v>367</v>
      </c>
      <c r="C5" s="430"/>
      <c r="D5" s="430"/>
      <c r="E5" s="430"/>
      <c r="F5"/>
    </row>
    <row r="6" spans="2:6" ht="16.350000000000001" customHeight="1" x14ac:dyDescent="0.25">
      <c r="B6" s="292" t="s">
        <v>311</v>
      </c>
      <c r="C6" s="14"/>
      <c r="D6" s="14"/>
      <c r="F6" s="82"/>
    </row>
    <row r="7" spans="2:6" ht="17.45" customHeight="1" x14ac:dyDescent="0.25">
      <c r="B7" s="42" t="s">
        <v>107</v>
      </c>
      <c r="C7" s="43"/>
      <c r="D7" s="108"/>
      <c r="E7" s="344">
        <f>'IF RM1'!D7</f>
        <v>44561</v>
      </c>
    </row>
    <row r="8" spans="2:6" x14ac:dyDescent="0.25">
      <c r="B8" s="17"/>
      <c r="E8" s="2"/>
    </row>
    <row r="9" spans="2:6" ht="15.75" thickBot="1" x14ac:dyDescent="0.3">
      <c r="B9" s="17"/>
      <c r="D9" s="102" t="s">
        <v>279</v>
      </c>
      <c r="E9" s="102"/>
    </row>
    <row r="10" spans="2:6" x14ac:dyDescent="0.25">
      <c r="B10" s="3"/>
      <c r="D10" s="132" t="s">
        <v>150</v>
      </c>
      <c r="E10" s="133" t="s">
        <v>151</v>
      </c>
    </row>
    <row r="11" spans="2:6" ht="45.75" thickBot="1" x14ac:dyDescent="0.3">
      <c r="B11" s="3"/>
      <c r="C11" s="3"/>
      <c r="D11" s="134" t="s">
        <v>152</v>
      </c>
      <c r="E11" s="135" t="s">
        <v>153</v>
      </c>
    </row>
    <row r="12" spans="2:6" s="4" customFormat="1" ht="18" customHeight="1" thickBot="1" x14ac:dyDescent="0.3">
      <c r="B12" s="427" t="s">
        <v>154</v>
      </c>
      <c r="C12" s="428"/>
      <c r="D12" s="428"/>
      <c r="E12" s="429"/>
    </row>
    <row r="13" spans="2:6" ht="15.75" thickBot="1" x14ac:dyDescent="0.3">
      <c r="B13" s="219">
        <v>1</v>
      </c>
      <c r="C13" s="220" t="s">
        <v>155</v>
      </c>
      <c r="D13" s="346">
        <f>D14</f>
        <v>42226766.082000002</v>
      </c>
      <c r="E13" s="114" t="s">
        <v>208</v>
      </c>
    </row>
    <row r="14" spans="2:6" ht="15.75" thickBot="1" x14ac:dyDescent="0.3">
      <c r="B14" s="221">
        <v>2</v>
      </c>
      <c r="C14" s="222" t="s">
        <v>156</v>
      </c>
      <c r="D14" s="347">
        <f>D15</f>
        <v>42226766.082000002</v>
      </c>
      <c r="E14" s="114" t="s">
        <v>208</v>
      </c>
    </row>
    <row r="15" spans="2:6" x14ac:dyDescent="0.25">
      <c r="B15" s="221">
        <v>3</v>
      </c>
      <c r="C15" s="222" t="s">
        <v>157</v>
      </c>
      <c r="D15" s="347">
        <f>SUM(D16:D24)</f>
        <v>42226766.082000002</v>
      </c>
      <c r="E15" s="114" t="s">
        <v>208</v>
      </c>
    </row>
    <row r="16" spans="2:6" x14ac:dyDescent="0.25">
      <c r="B16" s="115">
        <v>4</v>
      </c>
      <c r="C16" s="5" t="s">
        <v>158</v>
      </c>
      <c r="D16" s="347">
        <v>70000000</v>
      </c>
      <c r="E16" s="136" t="s">
        <v>383</v>
      </c>
    </row>
    <row r="17" spans="2:5" x14ac:dyDescent="0.25">
      <c r="B17" s="115">
        <v>5</v>
      </c>
      <c r="C17" s="5" t="s">
        <v>159</v>
      </c>
      <c r="D17" s="347"/>
      <c r="E17" s="136"/>
    </row>
    <row r="18" spans="2:5" x14ac:dyDescent="0.25">
      <c r="B18" s="115">
        <v>6</v>
      </c>
      <c r="C18" s="5" t="s">
        <v>160</v>
      </c>
      <c r="D18" s="347"/>
      <c r="E18" s="136" t="s">
        <v>385</v>
      </c>
    </row>
    <row r="19" spans="2:5" x14ac:dyDescent="0.25">
      <c r="B19" s="115">
        <v>7</v>
      </c>
      <c r="C19" s="5" t="s">
        <v>161</v>
      </c>
      <c r="D19" s="347">
        <v>-26057581.508000001</v>
      </c>
      <c r="E19" s="350" t="s">
        <v>386</v>
      </c>
    </row>
    <row r="20" spans="2:5" x14ac:dyDescent="0.25">
      <c r="B20" s="115">
        <v>8</v>
      </c>
      <c r="C20" s="5" t="s">
        <v>162</v>
      </c>
      <c r="D20" s="347">
        <v>664028.28</v>
      </c>
      <c r="E20" s="136" t="s">
        <v>384</v>
      </c>
    </row>
    <row r="21" spans="2:5" x14ac:dyDescent="0.25">
      <c r="B21" s="115">
        <v>9</v>
      </c>
      <c r="C21" s="5" t="s">
        <v>163</v>
      </c>
      <c r="D21" s="347"/>
      <c r="E21" s="136"/>
    </row>
    <row r="22" spans="2:5" x14ac:dyDescent="0.25">
      <c r="B22" s="115">
        <v>10</v>
      </c>
      <c r="C22" s="5" t="s">
        <v>164</v>
      </c>
      <c r="D22" s="347"/>
      <c r="E22" s="136"/>
    </row>
    <row r="23" spans="2:5" x14ac:dyDescent="0.25">
      <c r="B23" s="115">
        <v>11</v>
      </c>
      <c r="C23" s="5" t="s">
        <v>162</v>
      </c>
      <c r="E23" s="136"/>
    </row>
    <row r="24" spans="2:5" x14ac:dyDescent="0.25">
      <c r="B24" s="115">
        <v>12</v>
      </c>
      <c r="C24" s="5" t="s">
        <v>165</v>
      </c>
      <c r="D24" s="347">
        <v>-2379680.69</v>
      </c>
      <c r="E24" s="136"/>
    </row>
    <row r="25" spans="2:5" x14ac:dyDescent="0.25">
      <c r="B25" s="115">
        <v>13</v>
      </c>
      <c r="C25" s="223" t="s">
        <v>166</v>
      </c>
      <c r="D25" s="347"/>
      <c r="E25" s="136"/>
    </row>
    <row r="26" spans="2:5" x14ac:dyDescent="0.25">
      <c r="B26" s="115">
        <v>14</v>
      </c>
      <c r="C26" s="224" t="s">
        <v>167</v>
      </c>
      <c r="D26" s="347"/>
      <c r="E26" s="136"/>
    </row>
    <row r="27" spans="2:5" x14ac:dyDescent="0.25">
      <c r="B27" s="115">
        <v>15</v>
      </c>
      <c r="C27" s="224" t="s">
        <v>168</v>
      </c>
      <c r="D27" s="347"/>
      <c r="E27" s="136"/>
    </row>
    <row r="28" spans="2:5" x14ac:dyDescent="0.25">
      <c r="B28" s="115">
        <v>16</v>
      </c>
      <c r="C28" s="224" t="s">
        <v>169</v>
      </c>
      <c r="D28" s="347"/>
      <c r="E28" s="136"/>
    </row>
    <row r="29" spans="2:5" x14ac:dyDescent="0.25">
      <c r="B29" s="115">
        <v>17</v>
      </c>
      <c r="C29" s="223" t="s">
        <v>170</v>
      </c>
      <c r="D29" s="347"/>
      <c r="E29" s="136"/>
    </row>
    <row r="30" spans="2:5" x14ac:dyDescent="0.25">
      <c r="B30" s="115">
        <v>18</v>
      </c>
      <c r="C30" s="223" t="s">
        <v>171</v>
      </c>
      <c r="D30" s="347"/>
      <c r="E30" s="136"/>
    </row>
    <row r="31" spans="2:5" x14ac:dyDescent="0.25">
      <c r="B31" s="115">
        <v>19</v>
      </c>
      <c r="C31" s="223" t="s">
        <v>172</v>
      </c>
      <c r="D31" s="347">
        <v>-2379680.69</v>
      </c>
      <c r="E31" s="350" t="s">
        <v>387</v>
      </c>
    </row>
    <row r="32" spans="2:5" ht="30" x14ac:dyDescent="0.25">
      <c r="B32" s="115">
        <v>20</v>
      </c>
      <c r="C32" s="225" t="s">
        <v>173</v>
      </c>
      <c r="D32" s="348"/>
      <c r="E32" s="226"/>
    </row>
    <row r="33" spans="2:5" x14ac:dyDescent="0.25">
      <c r="B33" s="115">
        <v>21</v>
      </c>
      <c r="C33" s="225" t="s">
        <v>174</v>
      </c>
      <c r="D33" s="348"/>
      <c r="E33" s="226"/>
    </row>
    <row r="34" spans="2:5" ht="30" x14ac:dyDescent="0.25">
      <c r="B34" s="115">
        <v>22</v>
      </c>
      <c r="C34" s="225" t="s">
        <v>175</v>
      </c>
      <c r="D34" s="348"/>
      <c r="E34" s="226"/>
    </row>
    <row r="35" spans="2:5" ht="30" x14ac:dyDescent="0.25">
      <c r="B35" s="115">
        <v>23</v>
      </c>
      <c r="C35" s="227" t="s">
        <v>176</v>
      </c>
      <c r="D35" s="347"/>
      <c r="E35" s="136"/>
    </row>
    <row r="36" spans="2:5" ht="30" x14ac:dyDescent="0.25">
      <c r="B36" s="115">
        <v>24</v>
      </c>
      <c r="C36" s="227" t="s">
        <v>177</v>
      </c>
      <c r="D36" s="347"/>
      <c r="E36" s="136"/>
    </row>
    <row r="37" spans="2:5" x14ac:dyDescent="0.25">
      <c r="B37" s="115">
        <v>25</v>
      </c>
      <c r="C37" s="227" t="s">
        <v>178</v>
      </c>
      <c r="D37" s="347"/>
      <c r="E37" s="136"/>
    </row>
    <row r="38" spans="2:5" x14ac:dyDescent="0.25">
      <c r="B38" s="115">
        <v>26</v>
      </c>
      <c r="C38" s="227" t="s">
        <v>179</v>
      </c>
      <c r="D38" s="347"/>
      <c r="E38" s="136"/>
    </row>
    <row r="39" spans="2:5" x14ac:dyDescent="0.25">
      <c r="B39" s="115">
        <v>27</v>
      </c>
      <c r="C39" s="228" t="s">
        <v>180</v>
      </c>
      <c r="D39" s="347"/>
      <c r="E39" s="136"/>
    </row>
    <row r="40" spans="2:5" x14ac:dyDescent="0.25">
      <c r="B40" s="115">
        <v>28</v>
      </c>
      <c r="C40" s="229" t="s">
        <v>181</v>
      </c>
      <c r="D40" s="347"/>
      <c r="E40" s="136"/>
    </row>
    <row r="41" spans="2:5" x14ac:dyDescent="0.25">
      <c r="B41" s="115">
        <v>29</v>
      </c>
      <c r="C41" s="34" t="s">
        <v>182</v>
      </c>
      <c r="D41" s="347"/>
      <c r="E41" s="136"/>
    </row>
    <row r="42" spans="2:5" x14ac:dyDescent="0.25">
      <c r="B42" s="115">
        <v>30</v>
      </c>
      <c r="C42" s="34" t="s">
        <v>159</v>
      </c>
      <c r="D42" s="347"/>
      <c r="E42" s="136"/>
    </row>
    <row r="43" spans="2:5" x14ac:dyDescent="0.25">
      <c r="B43" s="115">
        <v>31</v>
      </c>
      <c r="C43" s="34" t="s">
        <v>183</v>
      </c>
      <c r="D43" s="347"/>
      <c r="E43" s="136"/>
    </row>
    <row r="44" spans="2:5" x14ac:dyDescent="0.25">
      <c r="B44" s="115">
        <v>32</v>
      </c>
      <c r="C44" s="227" t="s">
        <v>184</v>
      </c>
      <c r="D44" s="347"/>
      <c r="E44" s="136"/>
    </row>
    <row r="45" spans="2:5" x14ac:dyDescent="0.25">
      <c r="B45" s="115">
        <v>33</v>
      </c>
      <c r="C45" s="230" t="s">
        <v>185</v>
      </c>
      <c r="D45" s="347"/>
      <c r="E45" s="136"/>
    </row>
    <row r="46" spans="2:5" x14ac:dyDescent="0.25">
      <c r="B46" s="115">
        <v>34</v>
      </c>
      <c r="C46" s="230" t="s">
        <v>186</v>
      </c>
      <c r="D46" s="347"/>
      <c r="E46" s="136"/>
    </row>
    <row r="47" spans="2:5" x14ac:dyDescent="0.25">
      <c r="B47" s="115">
        <v>35</v>
      </c>
      <c r="C47" s="230" t="s">
        <v>187</v>
      </c>
      <c r="D47" s="347"/>
      <c r="E47" s="136"/>
    </row>
    <row r="48" spans="2:5" ht="30" x14ac:dyDescent="0.25">
      <c r="B48" s="115">
        <v>36</v>
      </c>
      <c r="C48" s="227" t="s">
        <v>188</v>
      </c>
      <c r="D48" s="347"/>
      <c r="E48" s="136"/>
    </row>
    <row r="49" spans="2:5" ht="30" x14ac:dyDescent="0.25">
      <c r="B49" s="115">
        <v>37</v>
      </c>
      <c r="C49" s="227" t="s">
        <v>189</v>
      </c>
      <c r="D49" s="347"/>
      <c r="E49" s="136"/>
    </row>
    <row r="50" spans="2:5" x14ac:dyDescent="0.25">
      <c r="B50" s="115">
        <v>38</v>
      </c>
      <c r="C50" s="227" t="s">
        <v>179</v>
      </c>
      <c r="D50" s="347"/>
      <c r="E50" s="136"/>
    </row>
    <row r="51" spans="2:5" x14ac:dyDescent="0.25">
      <c r="B51" s="115">
        <v>39</v>
      </c>
      <c r="C51" s="228" t="s">
        <v>190</v>
      </c>
      <c r="D51" s="347"/>
      <c r="E51" s="136"/>
    </row>
    <row r="52" spans="2:5" x14ac:dyDescent="0.25">
      <c r="B52" s="115">
        <v>40</v>
      </c>
      <c r="C52" s="229" t="s">
        <v>191</v>
      </c>
      <c r="D52" s="347"/>
      <c r="E52" s="136"/>
    </row>
    <row r="53" spans="2:5" x14ac:dyDescent="0.25">
      <c r="B53" s="115">
        <v>41</v>
      </c>
      <c r="C53" s="34" t="s">
        <v>182</v>
      </c>
      <c r="D53" s="347"/>
      <c r="E53" s="136"/>
    </row>
    <row r="54" spans="2:5" x14ac:dyDescent="0.25">
      <c r="B54" s="115">
        <v>42</v>
      </c>
      <c r="C54" s="34" t="s">
        <v>159</v>
      </c>
      <c r="D54" s="347"/>
      <c r="E54" s="136"/>
    </row>
    <row r="55" spans="2:5" x14ac:dyDescent="0.25">
      <c r="B55" s="115">
        <v>43</v>
      </c>
      <c r="C55" s="34" t="s">
        <v>192</v>
      </c>
      <c r="D55" s="347"/>
      <c r="E55" s="136"/>
    </row>
    <row r="56" spans="2:5" x14ac:dyDescent="0.25">
      <c r="B56" s="115">
        <v>44</v>
      </c>
      <c r="C56" s="227" t="s">
        <v>193</v>
      </c>
      <c r="D56" s="347"/>
      <c r="E56" s="136"/>
    </row>
    <row r="57" spans="2:5" x14ac:dyDescent="0.25">
      <c r="B57" s="115">
        <v>45</v>
      </c>
      <c r="C57" s="230" t="s">
        <v>194</v>
      </c>
      <c r="D57" s="347"/>
      <c r="E57" s="136"/>
    </row>
    <row r="58" spans="2:5" x14ac:dyDescent="0.25">
      <c r="B58" s="115">
        <v>46</v>
      </c>
      <c r="C58" s="230" t="s">
        <v>195</v>
      </c>
      <c r="D58" s="347"/>
      <c r="E58" s="136"/>
    </row>
    <row r="59" spans="2:5" x14ac:dyDescent="0.25">
      <c r="B59" s="115">
        <v>47</v>
      </c>
      <c r="C59" s="230" t="s">
        <v>196</v>
      </c>
      <c r="D59" s="347"/>
      <c r="E59" s="136"/>
    </row>
    <row r="60" spans="2:5" ht="30" x14ac:dyDescent="0.25">
      <c r="B60" s="115">
        <v>48</v>
      </c>
      <c r="C60" s="227" t="s">
        <v>197</v>
      </c>
      <c r="D60" s="347"/>
      <c r="E60" s="136"/>
    </row>
    <row r="61" spans="2:5" ht="30" x14ac:dyDescent="0.25">
      <c r="B61" s="115">
        <v>49</v>
      </c>
      <c r="C61" s="227" t="s">
        <v>198</v>
      </c>
      <c r="D61" s="347"/>
      <c r="E61" s="136"/>
    </row>
    <row r="62" spans="2:5" ht="15.75" thickBot="1" x14ac:dyDescent="0.3">
      <c r="B62" s="116">
        <v>50</v>
      </c>
      <c r="C62" s="231" t="s">
        <v>199</v>
      </c>
      <c r="D62" s="349"/>
      <c r="E62" s="232"/>
    </row>
    <row r="63" spans="2:5" x14ac:dyDescent="0.25">
      <c r="B63" s="50"/>
      <c r="C63" s="51"/>
      <c r="D63" s="51"/>
      <c r="E63" s="51"/>
    </row>
    <row r="66" spans="2:2" x14ac:dyDescent="0.25">
      <c r="B66"/>
    </row>
    <row r="67" spans="2:2" x14ac:dyDescent="0.25">
      <c r="B67"/>
    </row>
    <row r="68" spans="2:2" x14ac:dyDescent="0.25">
      <c r="B68"/>
    </row>
    <row r="69" spans="2:2" x14ac:dyDescent="0.25">
      <c r="B69"/>
    </row>
    <row r="70" spans="2:2" ht="12.95" customHeight="1" x14ac:dyDescent="0.25">
      <c r="B70"/>
    </row>
    <row r="71" spans="2:2" ht="12.9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38"/>
  <sheetViews>
    <sheetView showGridLines="0" topLeftCell="A7" zoomScaleNormal="100" workbookViewId="0">
      <selection activeCell="D22" sqref="D22"/>
    </sheetView>
  </sheetViews>
  <sheetFormatPr defaultColWidth="11" defaultRowHeight="12.75" x14ac:dyDescent="0.2"/>
  <cols>
    <col min="1" max="1" width="3.85546875" style="303" customWidth="1"/>
    <col min="2" max="2" width="7" style="303" customWidth="1"/>
    <col min="3" max="3" width="47.7109375" style="303" customWidth="1"/>
    <col min="4" max="4" width="42.42578125" style="303" customWidth="1"/>
    <col min="5" max="5" width="33.7109375" style="303" customWidth="1"/>
    <col min="6" max="6" width="29.7109375" style="303" customWidth="1"/>
    <col min="7" max="7" width="25" style="303" customWidth="1"/>
    <col min="8" max="16384" width="11" style="303"/>
  </cols>
  <sheetData>
    <row r="1" spans="2:7" ht="9.9499999999999993" customHeight="1" x14ac:dyDescent="0.2"/>
    <row r="2" spans="2:7" ht="15.75" x14ac:dyDescent="0.25">
      <c r="B2" s="304" t="str">
        <f>+Přehled!B2</f>
        <v>Roklen360 a.s.</v>
      </c>
      <c r="D2" s="304"/>
      <c r="F2" s="298" t="s">
        <v>308</v>
      </c>
    </row>
    <row r="3" spans="2:7" ht="9.9499999999999993" customHeight="1" x14ac:dyDescent="0.2"/>
    <row r="4" spans="2:7" ht="15.75" x14ac:dyDescent="0.25">
      <c r="B4" s="65" t="s">
        <v>253</v>
      </c>
      <c r="C4" s="305"/>
      <c r="D4" s="305"/>
      <c r="E4" s="305"/>
      <c r="F4" s="306"/>
      <c r="G4" s="70"/>
    </row>
    <row r="5" spans="2:7" ht="34.35" customHeight="1" x14ac:dyDescent="0.25">
      <c r="B5" s="432" t="s">
        <v>368</v>
      </c>
      <c r="C5" s="432"/>
      <c r="D5" s="432"/>
      <c r="E5" s="432"/>
      <c r="F5" s="432"/>
      <c r="G5" s="70"/>
    </row>
    <row r="6" spans="2:7" ht="15.95" customHeight="1" x14ac:dyDescent="0.25">
      <c r="B6" s="307" t="s">
        <v>311</v>
      </c>
      <c r="C6" s="18"/>
      <c r="E6" s="70"/>
      <c r="G6" s="70"/>
    </row>
    <row r="7" spans="2:7" ht="15.95" customHeight="1" x14ac:dyDescent="0.2">
      <c r="B7" s="308" t="s">
        <v>295</v>
      </c>
      <c r="C7" s="308"/>
      <c r="D7" s="308"/>
      <c r="E7" s="308"/>
      <c r="F7" s="308"/>
    </row>
    <row r="8" spans="2:7" ht="15.95" customHeight="1" x14ac:dyDescent="0.2">
      <c r="B8" s="331" t="s">
        <v>316</v>
      </c>
      <c r="C8" s="309"/>
      <c r="D8" s="309"/>
      <c r="E8" s="309"/>
      <c r="F8" s="309"/>
    </row>
    <row r="9" spans="2:7" ht="15.95" customHeight="1" x14ac:dyDescent="0.25">
      <c r="B9" s="310" t="s">
        <v>107</v>
      </c>
      <c r="C9" s="311"/>
      <c r="D9" s="311"/>
      <c r="E9" s="108"/>
      <c r="F9" s="344">
        <f>'IF RM1'!D7</f>
        <v>44561</v>
      </c>
    </row>
    <row r="10" spans="2:7" ht="15" x14ac:dyDescent="0.25">
      <c r="B10" s="309"/>
      <c r="C10" s="70"/>
      <c r="D10" s="309"/>
      <c r="E10" s="309"/>
      <c r="F10" s="309"/>
    </row>
    <row r="11" spans="2:7" ht="15.75" thickBot="1" x14ac:dyDescent="0.3">
      <c r="B11" s="309"/>
      <c r="C11" s="70"/>
      <c r="D11" s="309"/>
      <c r="E11" s="312" t="s">
        <v>279</v>
      </c>
      <c r="F11" s="309"/>
    </row>
    <row r="12" spans="2:7" ht="15" x14ac:dyDescent="0.25">
      <c r="B12" s="313"/>
      <c r="C12" s="314"/>
      <c r="D12" s="315" t="s">
        <v>5</v>
      </c>
      <c r="E12" s="332" t="s">
        <v>6</v>
      </c>
      <c r="F12" s="316" t="s">
        <v>7</v>
      </c>
    </row>
    <row r="13" spans="2:7" ht="30" x14ac:dyDescent="0.25">
      <c r="B13" s="313"/>
      <c r="C13" s="317"/>
      <c r="D13" s="318" t="s">
        <v>200</v>
      </c>
      <c r="E13" s="333" t="s">
        <v>201</v>
      </c>
      <c r="F13" s="319" t="s">
        <v>356</v>
      </c>
    </row>
    <row r="14" spans="2:7" ht="15.75" thickBot="1" x14ac:dyDescent="0.3">
      <c r="B14" s="313"/>
      <c r="C14" s="317"/>
      <c r="D14" s="320" t="s">
        <v>202</v>
      </c>
      <c r="E14" s="334" t="s">
        <v>202</v>
      </c>
      <c r="F14" s="321"/>
    </row>
    <row r="15" spans="2:7" ht="16.5" customHeight="1" thickBot="1" x14ac:dyDescent="0.25">
      <c r="B15" s="433" t="s">
        <v>203</v>
      </c>
      <c r="C15" s="434"/>
      <c r="D15" s="434"/>
      <c r="E15" s="434"/>
      <c r="F15" s="435"/>
    </row>
    <row r="16" spans="2:7" ht="15" x14ac:dyDescent="0.25">
      <c r="B16" s="322">
        <v>1</v>
      </c>
      <c r="C16" s="362" t="s">
        <v>388</v>
      </c>
      <c r="D16" s="351">
        <v>60360658</v>
      </c>
      <c r="E16" s="352"/>
      <c r="F16" s="363"/>
    </row>
    <row r="17" spans="2:6" ht="15" x14ac:dyDescent="0.2">
      <c r="B17" s="323">
        <v>2</v>
      </c>
      <c r="C17" s="324" t="s">
        <v>389</v>
      </c>
      <c r="D17" s="353">
        <v>16650</v>
      </c>
      <c r="E17" s="354"/>
      <c r="F17" s="364"/>
    </row>
    <row r="18" spans="2:6" ht="30" x14ac:dyDescent="0.2">
      <c r="B18" s="323">
        <v>3</v>
      </c>
      <c r="C18" s="361" t="s">
        <v>387</v>
      </c>
      <c r="D18" s="353">
        <v>2379681</v>
      </c>
      <c r="E18" s="354">
        <f>'EU I CC1.01'!D31</f>
        <v>-2379680.69</v>
      </c>
      <c r="F18" s="365" t="s">
        <v>387</v>
      </c>
    </row>
    <row r="19" spans="2:6" ht="15" x14ac:dyDescent="0.25">
      <c r="B19" s="323">
        <v>4</v>
      </c>
      <c r="C19" s="362" t="s">
        <v>390</v>
      </c>
      <c r="D19" s="353">
        <v>381337</v>
      </c>
      <c r="E19" s="354"/>
      <c r="F19" s="366"/>
    </row>
    <row r="20" spans="2:6" ht="15" x14ac:dyDescent="0.2">
      <c r="B20" s="323">
        <v>5</v>
      </c>
      <c r="C20" s="361" t="s">
        <v>391</v>
      </c>
      <c r="D20" s="353">
        <v>9200369.5299999993</v>
      </c>
      <c r="E20" s="354"/>
      <c r="F20" s="366"/>
    </row>
    <row r="21" spans="2:6" ht="15" x14ac:dyDescent="0.25">
      <c r="B21" s="323">
        <v>6</v>
      </c>
      <c r="C21" s="362" t="s">
        <v>392</v>
      </c>
      <c r="D21" s="353">
        <v>17529</v>
      </c>
      <c r="E21" s="354"/>
      <c r="F21" s="366"/>
    </row>
    <row r="22" spans="2:6" ht="15.75" thickBot="1" x14ac:dyDescent="0.25">
      <c r="B22" s="325" t="s">
        <v>11</v>
      </c>
      <c r="C22" s="326" t="s">
        <v>204</v>
      </c>
      <c r="D22" s="355">
        <f>SUM(D16:D21)</f>
        <v>72356224.530000001</v>
      </c>
      <c r="E22" s="356"/>
      <c r="F22" s="367"/>
    </row>
    <row r="23" spans="2:6" ht="16.5" customHeight="1" thickBot="1" x14ac:dyDescent="0.25">
      <c r="B23" s="433" t="s">
        <v>205</v>
      </c>
      <c r="C23" s="434"/>
      <c r="D23" s="434"/>
      <c r="E23" s="434"/>
      <c r="F23" s="435"/>
    </row>
    <row r="24" spans="2:6" ht="15" x14ac:dyDescent="0.2">
      <c r="B24" s="327">
        <v>1</v>
      </c>
      <c r="C24" s="328" t="s">
        <v>393</v>
      </c>
      <c r="D24" s="357">
        <v>5119380</v>
      </c>
      <c r="E24" s="358"/>
      <c r="F24" s="368"/>
    </row>
    <row r="25" spans="2:6" ht="15" x14ac:dyDescent="0.2">
      <c r="B25" s="323">
        <v>2</v>
      </c>
      <c r="C25" s="324" t="s">
        <v>394</v>
      </c>
      <c r="D25" s="353">
        <v>1895</v>
      </c>
      <c r="E25" s="354"/>
      <c r="F25" s="364"/>
    </row>
    <row r="26" spans="2:6" ht="15" x14ac:dyDescent="0.2">
      <c r="B26" s="323">
        <v>3</v>
      </c>
      <c r="C26" s="324" t="s">
        <v>395</v>
      </c>
      <c r="D26" s="353">
        <v>282608</v>
      </c>
      <c r="E26" s="354"/>
      <c r="F26" s="364"/>
    </row>
    <row r="27" spans="2:6" ht="15.75" thickBot="1" x14ac:dyDescent="0.25">
      <c r="B27" s="325" t="s">
        <v>11</v>
      </c>
      <c r="C27" s="326" t="s">
        <v>206</v>
      </c>
      <c r="D27" s="355">
        <f>SUM(D24:D26)</f>
        <v>5403883</v>
      </c>
      <c r="E27" s="356"/>
      <c r="F27" s="369"/>
    </row>
    <row r="28" spans="2:6" ht="16.5" customHeight="1" thickBot="1" x14ac:dyDescent="0.25">
      <c r="B28" s="433" t="s">
        <v>207</v>
      </c>
      <c r="C28" s="434"/>
      <c r="D28" s="434"/>
      <c r="E28" s="434"/>
      <c r="F28" s="435"/>
    </row>
    <row r="29" spans="2:6" ht="15" x14ac:dyDescent="0.25">
      <c r="B29" s="327">
        <v>1</v>
      </c>
      <c r="C29" s="362" t="s">
        <v>383</v>
      </c>
      <c r="D29" s="357">
        <v>70000000</v>
      </c>
      <c r="E29" s="358">
        <f>'EU I CC1.01'!D16</f>
        <v>70000000</v>
      </c>
      <c r="F29" s="358" t="str">
        <f>'EU I CC1.01'!E16</f>
        <v>Základní kapitál</v>
      </c>
    </row>
    <row r="30" spans="2:6" ht="30" x14ac:dyDescent="0.2">
      <c r="B30" s="323">
        <v>2</v>
      </c>
      <c r="C30" s="324" t="s">
        <v>384</v>
      </c>
      <c r="D30" s="353">
        <v>664028</v>
      </c>
      <c r="E30" s="354">
        <f>'EU I CC1.01'!D20</f>
        <v>664028.28</v>
      </c>
      <c r="F30" s="354" t="str">
        <f>'EU I CC1.01'!E20</f>
        <v>Rezervní fondy a ostatní fondy ze zisku</v>
      </c>
    </row>
    <row r="31" spans="2:6" ht="15" x14ac:dyDescent="0.2">
      <c r="B31" s="323">
        <v>3</v>
      </c>
      <c r="C31" s="361" t="s">
        <v>396</v>
      </c>
      <c r="D31" s="353">
        <v>335749</v>
      </c>
      <c r="E31" s="354"/>
      <c r="F31" s="354"/>
    </row>
    <row r="32" spans="2:6" ht="45" x14ac:dyDescent="0.2">
      <c r="B32" s="323">
        <v>4</v>
      </c>
      <c r="C32" s="350" t="s">
        <v>386</v>
      </c>
      <c r="D32" s="353">
        <v>-26057582</v>
      </c>
      <c r="E32" s="354">
        <f>'EU I CC1.01'!D19</f>
        <v>-26057581.508000001</v>
      </c>
      <c r="F32" s="354" t="str">
        <f>'EU I CC1.01'!E19</f>
        <v>Nerozdělený zisk nebo neuhrazená ztráta z předchozích období</v>
      </c>
    </row>
    <row r="33" spans="2:6" ht="30" x14ac:dyDescent="0.2">
      <c r="B33" s="323">
        <v>5</v>
      </c>
      <c r="C33" s="324" t="s">
        <v>385</v>
      </c>
      <c r="D33" s="353">
        <v>22009500</v>
      </c>
      <c r="E33" s="354">
        <f>'EU I CC1.01'!D18</f>
        <v>0</v>
      </c>
      <c r="F33" s="354" t="str">
        <f>'EU I CC1.01'!E18</f>
        <v>Zisk nebo ztráta za účetní období</v>
      </c>
    </row>
    <row r="34" spans="2:6" ht="15.75" thickBot="1" x14ac:dyDescent="0.25">
      <c r="B34" s="329" t="s">
        <v>11</v>
      </c>
      <c r="C34" s="330" t="s">
        <v>208</v>
      </c>
      <c r="D34" s="359">
        <f>SUM(D29:D33)</f>
        <v>66951695</v>
      </c>
      <c r="E34" s="360"/>
      <c r="F34" s="370"/>
    </row>
    <row r="36" spans="2:6" ht="77.45" customHeight="1" x14ac:dyDescent="0.2">
      <c r="B36" s="431" t="s">
        <v>339</v>
      </c>
      <c r="C36" s="431"/>
      <c r="D36" s="431"/>
      <c r="E36" s="431"/>
      <c r="F36" s="431"/>
    </row>
    <row r="37" spans="2:6" ht="9.6" customHeight="1" x14ac:dyDescent="0.2"/>
    <row r="38" spans="2:6" ht="28.35" customHeight="1" x14ac:dyDescent="0.2">
      <c r="B38" s="431" t="s">
        <v>351</v>
      </c>
      <c r="C38" s="431"/>
      <c r="D38" s="431"/>
      <c r="E38" s="431"/>
      <c r="F38" s="431"/>
    </row>
  </sheetData>
  <mergeCells count="6">
    <mergeCell ref="B38:F38"/>
    <mergeCell ref="B5:F5"/>
    <mergeCell ref="B36:F36"/>
    <mergeCell ref="B15:F15"/>
    <mergeCell ref="B23:F23"/>
    <mergeCell ref="B28:F2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55"/>
  <sheetViews>
    <sheetView showGridLines="0" zoomScaleNormal="100" workbookViewId="0">
      <selection activeCell="D14" sqref="D14"/>
    </sheetView>
  </sheetViews>
  <sheetFormatPr defaultColWidth="11" defaultRowHeight="12.75" x14ac:dyDescent="0.2"/>
  <cols>
    <col min="1" max="1" width="3.85546875" style="7" customWidth="1"/>
    <col min="2" max="2" width="7.7109375" style="7" customWidth="1"/>
    <col min="3" max="3" width="82.85546875" style="7" customWidth="1"/>
    <col min="4" max="4" width="49.42578125" style="7" customWidth="1"/>
    <col min="5" max="5" width="28.42578125" style="7" customWidth="1"/>
    <col min="6" max="16384" width="11" style="7"/>
  </cols>
  <sheetData>
    <row r="1" spans="2:5" ht="9.9499999999999993" customHeight="1" x14ac:dyDescent="0.2"/>
    <row r="2" spans="2:5" ht="15.75" x14ac:dyDescent="0.25">
      <c r="B2" s="88" t="str">
        <f>+Přehled!B2</f>
        <v>Roklen360 a.s.</v>
      </c>
      <c r="D2" s="298" t="s">
        <v>308</v>
      </c>
    </row>
    <row r="3" spans="2:5" ht="9.9499999999999993" customHeight="1" x14ac:dyDescent="0.2"/>
    <row r="4" spans="2:5" ht="15.75" x14ac:dyDescent="0.25">
      <c r="B4" s="45" t="s">
        <v>347</v>
      </c>
      <c r="C4" s="52"/>
      <c r="D4" s="47"/>
      <c r="E4"/>
    </row>
    <row r="5" spans="2:5" ht="38.1" customHeight="1" x14ac:dyDescent="0.25">
      <c r="B5" s="417" t="s">
        <v>369</v>
      </c>
      <c r="C5" s="442"/>
      <c r="D5" s="442"/>
      <c r="E5"/>
    </row>
    <row r="6" spans="2:5" ht="15.95" customHeight="1" x14ac:dyDescent="0.25">
      <c r="B6" s="292" t="s">
        <v>311</v>
      </c>
      <c r="C6" s="18"/>
      <c r="E6" s="82"/>
    </row>
    <row r="7" spans="2:5" ht="15.95" customHeight="1" x14ac:dyDescent="0.25">
      <c r="B7" s="42" t="s">
        <v>107</v>
      </c>
      <c r="C7" s="43"/>
      <c r="D7" s="344">
        <f>'IF RM1'!D7</f>
        <v>44561</v>
      </c>
    </row>
    <row r="8" spans="2:5" ht="15.75" thickBot="1" x14ac:dyDescent="0.3">
      <c r="B8" s="17"/>
      <c r="C8" s="18"/>
    </row>
    <row r="9" spans="2:5" ht="15" x14ac:dyDescent="0.25">
      <c r="B9" s="8"/>
      <c r="C9"/>
      <c r="D9" s="40" t="s">
        <v>5</v>
      </c>
    </row>
    <row r="10" spans="2:5" ht="15.75" thickBot="1" x14ac:dyDescent="0.3">
      <c r="B10" s="9"/>
      <c r="C10" s="10"/>
      <c r="D10" s="109" t="s">
        <v>78</v>
      </c>
    </row>
    <row r="11" spans="2:5" ht="15" x14ac:dyDescent="0.2">
      <c r="B11" s="112">
        <v>1</v>
      </c>
      <c r="C11" s="122" t="s">
        <v>209</v>
      </c>
      <c r="D11" s="114" t="s">
        <v>378</v>
      </c>
    </row>
    <row r="12" spans="2:5" ht="15" x14ac:dyDescent="0.2">
      <c r="B12" s="115">
        <v>2</v>
      </c>
      <c r="C12" s="5" t="s">
        <v>210</v>
      </c>
      <c r="D12" s="136" t="s">
        <v>415</v>
      </c>
    </row>
    <row r="13" spans="2:5" ht="15" x14ac:dyDescent="0.2">
      <c r="B13" s="115">
        <v>3</v>
      </c>
      <c r="C13" s="5" t="s">
        <v>211</v>
      </c>
      <c r="D13" s="136" t="s">
        <v>417</v>
      </c>
    </row>
    <row r="14" spans="2:5" ht="15" x14ac:dyDescent="0.2">
      <c r="B14" s="115">
        <v>4</v>
      </c>
      <c r="C14" s="5" t="s">
        <v>212</v>
      </c>
      <c r="D14" s="136" t="s">
        <v>402</v>
      </c>
    </row>
    <row r="15" spans="2:5" ht="15" x14ac:dyDescent="0.2">
      <c r="B15" s="115">
        <v>5</v>
      </c>
      <c r="C15" s="12" t="s">
        <v>357</v>
      </c>
      <c r="D15" s="136" t="s">
        <v>397</v>
      </c>
    </row>
    <row r="16" spans="2:5" ht="15" x14ac:dyDescent="0.2">
      <c r="B16" s="115">
        <v>6</v>
      </c>
      <c r="C16" s="5" t="s">
        <v>349</v>
      </c>
      <c r="D16" s="136">
        <v>70</v>
      </c>
    </row>
    <row r="17" spans="2:4" ht="15" x14ac:dyDescent="0.2">
      <c r="B17" s="115">
        <v>7</v>
      </c>
      <c r="C17" s="5" t="s">
        <v>213</v>
      </c>
      <c r="D17" s="371">
        <v>70000000</v>
      </c>
    </row>
    <row r="18" spans="2:4" ht="15" x14ac:dyDescent="0.2">
      <c r="B18" s="115">
        <v>8</v>
      </c>
      <c r="C18" s="5" t="s">
        <v>214</v>
      </c>
      <c r="D18" s="371">
        <v>70000000</v>
      </c>
    </row>
    <row r="19" spans="2:4" ht="15" x14ac:dyDescent="0.2">
      <c r="B19" s="115">
        <v>9</v>
      </c>
      <c r="C19" s="5" t="s">
        <v>215</v>
      </c>
      <c r="D19" s="371">
        <v>70000000</v>
      </c>
    </row>
    <row r="20" spans="2:4" ht="15" x14ac:dyDescent="0.2">
      <c r="B20" s="115">
        <v>10</v>
      </c>
      <c r="C20" s="5" t="s">
        <v>216</v>
      </c>
      <c r="D20" s="136" t="s">
        <v>383</v>
      </c>
    </row>
    <row r="21" spans="2:4" ht="15" x14ac:dyDescent="0.2">
      <c r="B21" s="115">
        <v>11</v>
      </c>
      <c r="C21" s="5" t="s">
        <v>217</v>
      </c>
      <c r="D21" s="391">
        <v>43150</v>
      </c>
    </row>
    <row r="22" spans="2:4" ht="15" x14ac:dyDescent="0.2">
      <c r="B22" s="115">
        <v>12</v>
      </c>
      <c r="C22" s="5" t="s">
        <v>218</v>
      </c>
      <c r="D22" s="136" t="s">
        <v>398</v>
      </c>
    </row>
    <row r="23" spans="2:4" ht="15" x14ac:dyDescent="0.2">
      <c r="B23" s="115">
        <v>13</v>
      </c>
      <c r="C23" s="5" t="s">
        <v>219</v>
      </c>
      <c r="D23" s="136" t="s">
        <v>399</v>
      </c>
    </row>
    <row r="24" spans="2:4" ht="15" x14ac:dyDescent="0.2">
      <c r="B24" s="115">
        <v>14</v>
      </c>
      <c r="C24" s="5" t="s">
        <v>220</v>
      </c>
      <c r="D24" s="136" t="s">
        <v>399</v>
      </c>
    </row>
    <row r="25" spans="2:4" ht="15" x14ac:dyDescent="0.2">
      <c r="B25" s="115">
        <v>15</v>
      </c>
      <c r="C25" s="5" t="s">
        <v>221</v>
      </c>
      <c r="D25" s="136" t="s">
        <v>399</v>
      </c>
    </row>
    <row r="26" spans="2:4" ht="15" x14ac:dyDescent="0.2">
      <c r="B26" s="115">
        <v>16</v>
      </c>
      <c r="C26" s="5" t="s">
        <v>222</v>
      </c>
      <c r="D26" s="136" t="s">
        <v>399</v>
      </c>
    </row>
    <row r="27" spans="2:4" ht="15" x14ac:dyDescent="0.2">
      <c r="B27" s="115"/>
      <c r="C27" s="11" t="s">
        <v>223</v>
      </c>
      <c r="D27" s="136" t="s">
        <v>399</v>
      </c>
    </row>
    <row r="28" spans="2:4" ht="15" x14ac:dyDescent="0.2">
      <c r="B28" s="115">
        <v>17</v>
      </c>
      <c r="C28" s="5" t="s">
        <v>224</v>
      </c>
      <c r="D28" s="136" t="s">
        <v>400</v>
      </c>
    </row>
    <row r="29" spans="2:4" ht="15" x14ac:dyDescent="0.2">
      <c r="B29" s="115">
        <v>18</v>
      </c>
      <c r="C29" s="5" t="s">
        <v>225</v>
      </c>
      <c r="D29" s="136" t="s">
        <v>399</v>
      </c>
    </row>
    <row r="30" spans="2:4" ht="15" x14ac:dyDescent="0.2">
      <c r="B30" s="115">
        <v>19</v>
      </c>
      <c r="C30" s="5" t="s">
        <v>226</v>
      </c>
      <c r="D30" s="136" t="s">
        <v>399</v>
      </c>
    </row>
    <row r="31" spans="2:4" ht="15" x14ac:dyDescent="0.2">
      <c r="B31" s="115">
        <v>20</v>
      </c>
      <c r="C31" s="5" t="s">
        <v>227</v>
      </c>
      <c r="D31" s="136" t="s">
        <v>399</v>
      </c>
    </row>
    <row r="32" spans="2:4" ht="15" x14ac:dyDescent="0.2">
      <c r="B32" s="115">
        <v>21</v>
      </c>
      <c r="C32" s="5" t="s">
        <v>228</v>
      </c>
      <c r="D32" s="136" t="s">
        <v>399</v>
      </c>
    </row>
    <row r="33" spans="2:4" ht="15" x14ac:dyDescent="0.2">
      <c r="B33" s="115">
        <v>22</v>
      </c>
      <c r="C33" s="5" t="s">
        <v>229</v>
      </c>
      <c r="D33" s="136" t="s">
        <v>399</v>
      </c>
    </row>
    <row r="34" spans="2:4" ht="15" x14ac:dyDescent="0.2">
      <c r="B34" s="115">
        <v>23</v>
      </c>
      <c r="C34" s="5" t="s">
        <v>230</v>
      </c>
      <c r="D34" s="136" t="s">
        <v>399</v>
      </c>
    </row>
    <row r="35" spans="2:4" ht="15" x14ac:dyDescent="0.2">
      <c r="B35" s="115">
        <v>24</v>
      </c>
      <c r="C35" s="5" t="s">
        <v>231</v>
      </c>
      <c r="D35" s="136" t="s">
        <v>399</v>
      </c>
    </row>
    <row r="36" spans="2:4" ht="15" x14ac:dyDescent="0.2">
      <c r="B36" s="115">
        <v>25</v>
      </c>
      <c r="C36" s="5" t="s">
        <v>232</v>
      </c>
      <c r="D36" s="136" t="s">
        <v>399</v>
      </c>
    </row>
    <row r="37" spans="2:4" ht="15" x14ac:dyDescent="0.2">
      <c r="B37" s="115">
        <v>26</v>
      </c>
      <c r="C37" s="5" t="s">
        <v>233</v>
      </c>
      <c r="D37" s="136" t="s">
        <v>399</v>
      </c>
    </row>
    <row r="38" spans="2:4" ht="15" x14ac:dyDescent="0.2">
      <c r="B38" s="115">
        <v>27</v>
      </c>
      <c r="C38" s="5" t="s">
        <v>234</v>
      </c>
      <c r="D38" s="136" t="s">
        <v>399</v>
      </c>
    </row>
    <row r="39" spans="2:4" ht="15" x14ac:dyDescent="0.2">
      <c r="B39" s="115">
        <v>28</v>
      </c>
      <c r="C39" s="5" t="s">
        <v>235</v>
      </c>
      <c r="D39" s="136" t="s">
        <v>399</v>
      </c>
    </row>
    <row r="40" spans="2:4" ht="15" x14ac:dyDescent="0.2">
      <c r="B40" s="115">
        <v>29</v>
      </c>
      <c r="C40" s="5" t="s">
        <v>236</v>
      </c>
      <c r="D40" s="136" t="s">
        <v>399</v>
      </c>
    </row>
    <row r="41" spans="2:4" ht="15" x14ac:dyDescent="0.2">
      <c r="B41" s="115">
        <v>30</v>
      </c>
      <c r="C41" s="5" t="s">
        <v>237</v>
      </c>
      <c r="D41" s="136" t="s">
        <v>399</v>
      </c>
    </row>
    <row r="42" spans="2:4" ht="15" x14ac:dyDescent="0.2">
      <c r="B42" s="115">
        <v>31</v>
      </c>
      <c r="C42" s="5" t="s">
        <v>238</v>
      </c>
      <c r="D42" s="136" t="s">
        <v>399</v>
      </c>
    </row>
    <row r="43" spans="2:4" ht="15" x14ac:dyDescent="0.2">
      <c r="B43" s="115">
        <v>32</v>
      </c>
      <c r="C43" s="5" t="s">
        <v>239</v>
      </c>
      <c r="D43" s="136" t="s">
        <v>399</v>
      </c>
    </row>
    <row r="44" spans="2:4" ht="15" x14ac:dyDescent="0.2">
      <c r="B44" s="115">
        <v>33</v>
      </c>
      <c r="C44" s="5" t="s">
        <v>240</v>
      </c>
      <c r="D44" s="136" t="s">
        <v>399</v>
      </c>
    </row>
    <row r="45" spans="2:4" ht="15" x14ac:dyDescent="0.2">
      <c r="B45" s="115">
        <v>34</v>
      </c>
      <c r="C45" s="5" t="s">
        <v>241</v>
      </c>
      <c r="D45" s="136" t="s">
        <v>399</v>
      </c>
    </row>
    <row r="46" spans="2:4" ht="15" x14ac:dyDescent="0.2">
      <c r="B46" s="115">
        <v>35</v>
      </c>
      <c r="C46" s="5" t="s">
        <v>242</v>
      </c>
      <c r="D46" s="136" t="s">
        <v>399</v>
      </c>
    </row>
    <row r="47" spans="2:4" ht="15" x14ac:dyDescent="0.2">
      <c r="B47" s="115">
        <v>36</v>
      </c>
      <c r="C47" s="12" t="s">
        <v>243</v>
      </c>
      <c r="D47" s="136" t="s">
        <v>399</v>
      </c>
    </row>
    <row r="48" spans="2:4" ht="15" x14ac:dyDescent="0.2">
      <c r="B48" s="115">
        <v>37</v>
      </c>
      <c r="C48" s="5" t="s">
        <v>244</v>
      </c>
      <c r="D48" s="136" t="s">
        <v>399</v>
      </c>
    </row>
    <row r="49" spans="2:4" ht="15" x14ac:dyDescent="0.2">
      <c r="B49" s="115">
        <v>38</v>
      </c>
      <c r="C49" s="12" t="s">
        <v>245</v>
      </c>
      <c r="D49" s="136" t="s">
        <v>401</v>
      </c>
    </row>
    <row r="50" spans="2:4" ht="13.35" customHeight="1" x14ac:dyDescent="0.2">
      <c r="B50" s="436" t="s">
        <v>246</v>
      </c>
      <c r="C50" s="437"/>
      <c r="D50" s="438"/>
    </row>
    <row r="51" spans="2:4" ht="13.35" customHeight="1" thickBot="1" x14ac:dyDescent="0.25">
      <c r="B51" s="439"/>
      <c r="C51" s="440"/>
      <c r="D51" s="441"/>
    </row>
    <row r="54" spans="2:4" x14ac:dyDescent="0.2">
      <c r="B54" s="303" t="s">
        <v>317</v>
      </c>
    </row>
    <row r="55" spans="2:4" x14ac:dyDescent="0.2">
      <c r="B55" s="303" t="s">
        <v>318</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workbookViewId="0">
      <selection activeCell="B19" sqref="B19"/>
    </sheetView>
  </sheetViews>
  <sheetFormatPr defaultColWidth="8.85546875" defaultRowHeight="15" x14ac:dyDescent="0.25"/>
  <cols>
    <col min="1" max="1" width="3.85546875" customWidth="1"/>
    <col min="3" max="3" width="50.85546875" customWidth="1"/>
    <col min="4" max="4" width="23.7109375" customWidth="1"/>
    <col min="5" max="5" width="8.140625" customWidth="1"/>
    <col min="7" max="7" width="35.140625" customWidth="1"/>
  </cols>
  <sheetData>
    <row r="1" spans="1:7" ht="9.9499999999999993" customHeight="1" x14ac:dyDescent="0.25">
      <c r="A1" s="49"/>
      <c r="B1" s="49"/>
      <c r="C1" s="49"/>
      <c r="D1" s="49"/>
      <c r="E1" s="49"/>
      <c r="F1" s="49"/>
    </row>
    <row r="2" spans="1:7" ht="15.75" x14ac:dyDescent="0.25">
      <c r="A2" s="49"/>
      <c r="B2" s="88" t="str">
        <f>+Přehled!B2</f>
        <v>Roklen360 a.s.</v>
      </c>
      <c r="C2" s="49"/>
      <c r="D2" s="298" t="s">
        <v>308</v>
      </c>
      <c r="E2" s="49"/>
      <c r="F2" s="49"/>
    </row>
    <row r="3" spans="1:7" ht="9.9499999999999993" customHeight="1" x14ac:dyDescent="0.25">
      <c r="A3" s="49"/>
      <c r="B3" s="49"/>
      <c r="C3" s="49"/>
      <c r="D3" s="49"/>
      <c r="E3" s="49"/>
      <c r="F3" s="49"/>
    </row>
    <row r="4" spans="1:7" ht="15.75" x14ac:dyDescent="0.25">
      <c r="A4" s="49"/>
      <c r="B4" s="336" t="s">
        <v>340</v>
      </c>
      <c r="C4" s="338"/>
      <c r="D4" s="339"/>
      <c r="E4" s="337"/>
      <c r="F4" s="49"/>
    </row>
    <row r="5" spans="1:7" ht="15.95" customHeight="1" x14ac:dyDescent="0.25">
      <c r="A5" s="49"/>
      <c r="B5" s="191" t="s">
        <v>370</v>
      </c>
      <c r="C5" s="191"/>
      <c r="D5" s="191"/>
      <c r="F5" s="49"/>
    </row>
    <row r="6" spans="1:7" ht="15.95" customHeight="1" x14ac:dyDescent="0.25">
      <c r="A6" s="49"/>
      <c r="B6" s="292" t="s">
        <v>311</v>
      </c>
      <c r="C6" s="49"/>
      <c r="D6" s="49"/>
      <c r="E6" s="49"/>
      <c r="F6" s="49"/>
    </row>
    <row r="7" spans="1:7" ht="15.95" customHeight="1" x14ac:dyDescent="0.25">
      <c r="A7" s="49"/>
      <c r="B7" s="42" t="s">
        <v>107</v>
      </c>
      <c r="C7" s="43"/>
      <c r="D7" s="344">
        <f>'IF RM1'!D7</f>
        <v>44561</v>
      </c>
      <c r="E7" s="49"/>
      <c r="F7" s="49"/>
      <c r="G7" s="78"/>
    </row>
    <row r="8" spans="1:7" x14ac:dyDescent="0.25">
      <c r="A8" s="49"/>
      <c r="B8" s="17"/>
      <c r="C8" s="49"/>
      <c r="D8" s="49"/>
      <c r="E8" s="49"/>
      <c r="F8" s="49"/>
    </row>
    <row r="9" spans="1:7" x14ac:dyDescent="0.25">
      <c r="A9" s="49"/>
      <c r="B9" s="17"/>
      <c r="C9" s="49"/>
      <c r="D9" s="49"/>
      <c r="E9" s="49"/>
      <c r="F9" s="49"/>
    </row>
    <row r="10" spans="1:7" ht="15.75" thickBot="1" x14ac:dyDescent="0.3">
      <c r="A10" s="49"/>
      <c r="B10" s="49"/>
      <c r="C10" s="49"/>
      <c r="D10" s="103" t="s">
        <v>279</v>
      </c>
      <c r="E10" s="49"/>
      <c r="F10" s="49"/>
    </row>
    <row r="11" spans="1:7" ht="30" customHeight="1" thickBot="1" x14ac:dyDescent="0.3">
      <c r="A11" s="49"/>
      <c r="B11" s="146"/>
      <c r="C11" s="147" t="s">
        <v>87</v>
      </c>
      <c r="D11" s="148" t="s">
        <v>86</v>
      </c>
      <c r="F11" s="49"/>
    </row>
    <row r="12" spans="1:7" x14ac:dyDescent="0.25">
      <c r="A12" s="49"/>
      <c r="B12" s="186">
        <v>1</v>
      </c>
      <c r="C12" s="372" t="s">
        <v>85</v>
      </c>
      <c r="D12" s="373">
        <v>18645000</v>
      </c>
      <c r="F12" s="49"/>
    </row>
    <row r="13" spans="1:7" x14ac:dyDescent="0.25">
      <c r="A13" s="49"/>
      <c r="B13" s="187">
        <v>2</v>
      </c>
      <c r="C13" s="374" t="s">
        <v>77</v>
      </c>
      <c r="D13" s="375">
        <v>5109836</v>
      </c>
      <c r="F13" s="49"/>
    </row>
    <row r="14" spans="1:7" ht="15.75" thickBot="1" x14ac:dyDescent="0.3">
      <c r="A14" s="49"/>
      <c r="B14" s="188">
        <v>3</v>
      </c>
      <c r="C14" s="376" t="s">
        <v>269</v>
      </c>
      <c r="D14" s="377">
        <v>5565981</v>
      </c>
      <c r="F14" s="49"/>
    </row>
    <row r="15" spans="1:7" ht="15.75" thickBot="1" x14ac:dyDescent="0.3">
      <c r="A15" s="49"/>
      <c r="B15" s="149"/>
      <c r="C15" s="443" t="s">
        <v>262</v>
      </c>
      <c r="D15" s="444"/>
      <c r="E15" s="49"/>
      <c r="F15" s="49"/>
    </row>
    <row r="16" spans="1:7" x14ac:dyDescent="0.25">
      <c r="A16" s="49"/>
      <c r="B16" s="189">
        <v>4</v>
      </c>
      <c r="C16" s="378" t="s">
        <v>259</v>
      </c>
      <c r="D16" s="379">
        <v>1271903</v>
      </c>
      <c r="E16" s="49"/>
      <c r="F16" s="49"/>
    </row>
    <row r="17" spans="1:6" x14ac:dyDescent="0.25">
      <c r="A17" s="49"/>
      <c r="B17" s="187">
        <v>5</v>
      </c>
      <c r="C17" s="380" t="s">
        <v>260</v>
      </c>
      <c r="D17" s="375">
        <v>997211</v>
      </c>
      <c r="E17" s="49"/>
      <c r="F17" s="49"/>
    </row>
    <row r="18" spans="1:6" ht="15.75" thickBot="1" x14ac:dyDescent="0.3">
      <c r="A18" s="49"/>
      <c r="B18" s="190">
        <v>6</v>
      </c>
      <c r="C18" s="381" t="s">
        <v>261</v>
      </c>
      <c r="D18" s="382">
        <v>3296867</v>
      </c>
      <c r="E18" s="49"/>
      <c r="F18" s="49"/>
    </row>
    <row r="19" spans="1:6" x14ac:dyDescent="0.25">
      <c r="A19" s="49"/>
      <c r="B19" s="49"/>
      <c r="C19" s="49"/>
      <c r="D19" s="49"/>
      <c r="E19" s="49"/>
      <c r="F19" s="49"/>
    </row>
    <row r="20" spans="1:6" x14ac:dyDescent="0.25">
      <c r="A20" s="49"/>
      <c r="B20" s="49"/>
      <c r="C20" s="49"/>
      <c r="D20" s="49"/>
      <c r="E20" s="49"/>
      <c r="F20" s="49"/>
    </row>
    <row r="21" spans="1:6" x14ac:dyDescent="0.25">
      <c r="A21" s="49"/>
      <c r="B21" s="49"/>
      <c r="C21" s="49"/>
      <c r="D21" s="49"/>
      <c r="E21" s="49"/>
      <c r="F21" s="49"/>
    </row>
    <row r="22" spans="1:6" x14ac:dyDescent="0.25">
      <c r="A22" s="49"/>
      <c r="B22" s="49"/>
      <c r="C22" s="49"/>
      <c r="D22" s="49"/>
      <c r="E22" s="49"/>
      <c r="F22" s="49"/>
    </row>
    <row r="23" spans="1:6" x14ac:dyDescent="0.25">
      <c r="A23" s="49"/>
      <c r="B23" s="49"/>
      <c r="C23" s="49"/>
      <c r="D23" s="49"/>
      <c r="E23" s="49"/>
      <c r="F23" s="49"/>
    </row>
    <row r="24" spans="1:6" x14ac:dyDescent="0.25">
      <c r="A24" s="49"/>
      <c r="B24" s="49"/>
      <c r="C24" s="49"/>
      <c r="D24" s="49"/>
      <c r="E24" s="49"/>
      <c r="F24" s="49"/>
    </row>
    <row r="25" spans="1:6" x14ac:dyDescent="0.25">
      <c r="A25" s="49"/>
      <c r="B25" s="49"/>
      <c r="C25" s="49"/>
      <c r="D25" s="49"/>
      <c r="E25" s="49"/>
      <c r="F25" s="49"/>
    </row>
    <row r="26" spans="1:6" x14ac:dyDescent="0.25">
      <c r="A26" s="49"/>
      <c r="B26" s="49"/>
      <c r="C26" s="49"/>
      <c r="D26" s="49"/>
      <c r="E26" s="49"/>
      <c r="F26" s="49"/>
    </row>
    <row r="27" spans="1:6" x14ac:dyDescent="0.25">
      <c r="A27" s="49"/>
      <c r="B27" s="49"/>
      <c r="C27" s="49"/>
      <c r="D27" s="49"/>
      <c r="E27" s="49"/>
      <c r="F27" s="49"/>
    </row>
    <row r="28" spans="1:6" x14ac:dyDescent="0.25">
      <c r="A28" s="49"/>
      <c r="B28" s="49"/>
      <c r="C28" s="49"/>
      <c r="D28" s="49"/>
      <c r="E28" s="49"/>
      <c r="F28" s="49"/>
    </row>
    <row r="29" spans="1:6" x14ac:dyDescent="0.25">
      <c r="A29" s="49"/>
      <c r="B29" s="49"/>
      <c r="C29" s="49"/>
      <c r="D29" s="49"/>
      <c r="E29" s="49"/>
      <c r="F29" s="49"/>
    </row>
    <row r="30" spans="1:6" x14ac:dyDescent="0.25">
      <c r="A30" s="49"/>
      <c r="B30" s="49"/>
      <c r="C30" s="49"/>
      <c r="D30" s="49"/>
      <c r="E30" s="49"/>
      <c r="F30" s="49"/>
    </row>
    <row r="31" spans="1:6" x14ac:dyDescent="0.25">
      <c r="A31" s="49"/>
      <c r="B31" s="49"/>
      <c r="C31" s="49"/>
      <c r="D31" s="49"/>
      <c r="E31" s="49"/>
      <c r="F31" s="49"/>
    </row>
    <row r="32" spans="1:6" x14ac:dyDescent="0.25">
      <c r="A32" s="49"/>
      <c r="B32" s="49"/>
      <c r="C32" s="49"/>
      <c r="D32" s="49"/>
      <c r="E32" s="49"/>
      <c r="F32" s="49"/>
    </row>
  </sheetData>
  <mergeCells count="1">
    <mergeCell ref="C15:D15"/>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Hana Sochorová</cp:lastModifiedBy>
  <cp:lastPrinted>2022-01-24T18:19:22Z</cp:lastPrinted>
  <dcterms:created xsi:type="dcterms:W3CDTF">2021-08-25T10:20:42Z</dcterms:created>
  <dcterms:modified xsi:type="dcterms:W3CDTF">2022-06-30T07:30:15Z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